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.moya\Desktop\PLIEGO IMPERMEABILZIACION NACIONAL\"/>
    </mc:Choice>
  </mc:AlternateContent>
  <bookViews>
    <workbookView xWindow="0" yWindow="0" windowWidth="28800" windowHeight="12300"/>
  </bookViews>
  <sheets>
    <sheet name="COTUI" sheetId="1" r:id="rId1"/>
    <sheet name="MOCA" sheetId="2" r:id="rId2"/>
    <sheet name="NAGUA" sheetId="3" r:id="rId3"/>
    <sheet name="SALCEDO" sheetId="4" r:id="rId4"/>
    <sheet name="SAMANA" sheetId="5" r:id="rId5"/>
    <sheet name="CASTILLO" sheetId="6" r:id="rId6"/>
  </sheets>
  <definedNames>
    <definedName name="_xlnm.Print_Area" localSheetId="5">CASTILLO!#REF!</definedName>
    <definedName name="_xlnm.Print_Area" localSheetId="0">COTUI!#REF!</definedName>
    <definedName name="_xlnm.Print_Area" localSheetId="1">MOCA!#REF!</definedName>
    <definedName name="_xlnm.Print_Area" localSheetId="2">NAGUA!#REF!</definedName>
    <definedName name="_xlnm.Print_Area" localSheetId="3">SALCEDO!#REF!</definedName>
    <definedName name="_xlnm.Print_Area" localSheetId="4">SAMANA!#REF!</definedName>
    <definedName name="Z_07FF3B0D_D4B6_4663_A073_CA2CB49E4D46_.wvu.PrintArea" localSheetId="5" hidden="1">CASTILLO!#REF!</definedName>
    <definedName name="Z_07FF3B0D_D4B6_4663_A073_CA2CB49E4D46_.wvu.PrintArea" localSheetId="0" hidden="1">COTUI!#REF!</definedName>
    <definedName name="Z_07FF3B0D_D4B6_4663_A073_CA2CB49E4D46_.wvu.PrintArea" localSheetId="1" hidden="1">MOCA!#REF!</definedName>
    <definedName name="Z_07FF3B0D_D4B6_4663_A073_CA2CB49E4D46_.wvu.PrintArea" localSheetId="2" hidden="1">NAGUA!#REF!</definedName>
    <definedName name="Z_07FF3B0D_D4B6_4663_A073_CA2CB49E4D46_.wvu.PrintArea" localSheetId="3" hidden="1">SALCEDO!#REF!</definedName>
    <definedName name="Z_07FF3B0D_D4B6_4663_A073_CA2CB49E4D46_.wvu.PrintArea" localSheetId="4" hidden="1">SAMANA!#REF!</definedName>
    <definedName name="Z_E07E4544_F9D3_44C3_B9C2_2823A49F01F6_.wvu.PrintArea" localSheetId="5" hidden="1">CASTILLO!#REF!</definedName>
    <definedName name="Z_E07E4544_F9D3_44C3_B9C2_2823A49F01F6_.wvu.PrintArea" localSheetId="0" hidden="1">COTUI!#REF!</definedName>
    <definedName name="Z_E07E4544_F9D3_44C3_B9C2_2823A49F01F6_.wvu.PrintArea" localSheetId="1" hidden="1">MOCA!#REF!</definedName>
    <definedName name="Z_E07E4544_F9D3_44C3_B9C2_2823A49F01F6_.wvu.PrintArea" localSheetId="2" hidden="1">NAGUA!#REF!</definedName>
    <definedName name="Z_E07E4544_F9D3_44C3_B9C2_2823A49F01F6_.wvu.PrintArea" localSheetId="3" hidden="1">SALCEDO!#REF!</definedName>
    <definedName name="Z_E07E4544_F9D3_44C3_B9C2_2823A49F01F6_.wvu.PrintArea" localSheetId="4" hidden="1">SAMANA!#REF!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6" l="1"/>
  <c r="F32" i="6"/>
  <c r="F31" i="6"/>
  <c r="F30" i="6"/>
  <c r="F29" i="6"/>
  <c r="F25" i="6" s="1"/>
  <c r="F28" i="6"/>
  <c r="F27" i="6"/>
  <c r="F26" i="6"/>
  <c r="F24" i="6"/>
  <c r="F23" i="6"/>
  <c r="F22" i="6"/>
  <c r="F21" i="6"/>
  <c r="F20" i="6" s="1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33" i="5"/>
  <c r="F32" i="5"/>
  <c r="F31" i="5"/>
  <c r="F30" i="5"/>
  <c r="F29" i="5"/>
  <c r="F25" i="5" s="1"/>
  <c r="F28" i="5"/>
  <c r="F27" i="5"/>
  <c r="F26" i="5"/>
  <c r="F24" i="5"/>
  <c r="F23" i="5"/>
  <c r="F22" i="5"/>
  <c r="F21" i="5"/>
  <c r="F20" i="5" s="1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33" i="4"/>
  <c r="F32" i="4"/>
  <c r="F31" i="4"/>
  <c r="F30" i="4"/>
  <c r="F29" i="4"/>
  <c r="F25" i="4" s="1"/>
  <c r="F28" i="4"/>
  <c r="F27" i="4"/>
  <c r="F26" i="4"/>
  <c r="F24" i="4"/>
  <c r="F23" i="4"/>
  <c r="F22" i="4"/>
  <c r="F21" i="4"/>
  <c r="F20" i="4" s="1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32" i="3"/>
  <c r="F31" i="3"/>
  <c r="F30" i="3"/>
  <c r="F29" i="3"/>
  <c r="F28" i="3"/>
  <c r="F24" i="3" s="1"/>
  <c r="F27" i="3"/>
  <c r="F26" i="3"/>
  <c r="F25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 s="1"/>
  <c r="F8" i="3"/>
  <c r="F7" i="3"/>
  <c r="F6" i="3"/>
  <c r="F5" i="3"/>
  <c r="F30" i="2"/>
  <c r="F29" i="2"/>
  <c r="F28" i="2"/>
  <c r="F27" i="2"/>
  <c r="F26" i="2"/>
  <c r="F25" i="2"/>
  <c r="F24" i="2"/>
  <c r="F22" i="2" s="1"/>
  <c r="F23" i="2"/>
  <c r="F21" i="2"/>
  <c r="F20" i="2"/>
  <c r="F19" i="2"/>
  <c r="F18" i="2"/>
  <c r="F17" i="2"/>
  <c r="F16" i="2" s="1"/>
  <c r="F15" i="2"/>
  <c r="F14" i="2"/>
  <c r="F13" i="2"/>
  <c r="F12" i="2"/>
  <c r="F11" i="2"/>
  <c r="F10" i="2"/>
  <c r="F9" i="2"/>
  <c r="F8" i="2"/>
  <c r="F7" i="2"/>
  <c r="F6" i="2"/>
  <c r="F5" i="2"/>
  <c r="F33" i="1"/>
  <c r="F32" i="1"/>
  <c r="F31" i="1"/>
  <c r="F30" i="1" s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 s="1"/>
  <c r="F15" i="1"/>
  <c r="F14" i="1"/>
  <c r="F13" i="1"/>
  <c r="F12" i="1"/>
  <c r="F11" i="1"/>
  <c r="F10" i="1"/>
  <c r="F9" i="1"/>
  <c r="F8" i="1"/>
  <c r="F7" i="1"/>
  <c r="F6" i="1"/>
  <c r="F5" i="1"/>
  <c r="F34" i="5" l="1"/>
  <c r="F34" i="6"/>
  <c r="F31" i="2"/>
  <c r="F34" i="1"/>
  <c r="F33" i="3"/>
  <c r="F34" i="4"/>
  <c r="E42" i="1" l="1"/>
  <c r="E43" i="1"/>
  <c r="E41" i="1"/>
  <c r="E39" i="1"/>
  <c r="E37" i="1"/>
  <c r="E44" i="1"/>
  <c r="E38" i="1"/>
  <c r="E34" i="2"/>
  <c r="E35" i="2"/>
  <c r="E41" i="2"/>
  <c r="E39" i="2"/>
  <c r="E38" i="2"/>
  <c r="E36" i="2"/>
  <c r="E40" i="2"/>
  <c r="E37" i="3"/>
  <c r="E40" i="3"/>
  <c r="E38" i="3"/>
  <c r="E36" i="3"/>
  <c r="E42" i="3"/>
  <c r="E43" i="3"/>
  <c r="E41" i="3"/>
  <c r="E38" i="6"/>
  <c r="E42" i="6"/>
  <c r="E41" i="6"/>
  <c r="E37" i="6"/>
  <c r="E43" i="6"/>
  <c r="E44" i="6"/>
  <c r="E39" i="6"/>
  <c r="E38" i="4"/>
  <c r="E43" i="4"/>
  <c r="E37" i="4"/>
  <c r="E42" i="4"/>
  <c r="E41" i="4"/>
  <c r="E39" i="4"/>
  <c r="E44" i="4"/>
  <c r="E38" i="5"/>
  <c r="E41" i="5"/>
  <c r="E39" i="5"/>
  <c r="E37" i="5"/>
  <c r="E43" i="5"/>
  <c r="E42" i="5"/>
  <c r="E44" i="5"/>
  <c r="E40" i="4" l="1"/>
  <c r="E45" i="4"/>
  <c r="E46" i="4" s="1"/>
  <c r="E40" i="1"/>
  <c r="E45" i="1" s="1"/>
  <c r="E46" i="1" s="1"/>
  <c r="E37" i="2"/>
  <c r="E42" i="2" s="1"/>
  <c r="E43" i="2" s="1"/>
  <c r="E40" i="5"/>
  <c r="E45" i="5" s="1"/>
  <c r="E46" i="5" s="1"/>
  <c r="E39" i="3"/>
  <c r="E44" i="3" s="1"/>
  <c r="E45" i="3" s="1"/>
  <c r="E40" i="6"/>
  <c r="E45" i="6" s="1"/>
  <c r="E46" i="6" s="1"/>
</calcChain>
</file>

<file path=xl/sharedStrings.xml><?xml version="1.0" encoding="utf-8"?>
<sst xmlns="http://schemas.openxmlformats.org/spreadsheetml/2006/main" count="448" uniqueCount="67">
  <si>
    <t xml:space="preserve">        DIRECCION SERVICIOS ADMINISTRATIVOS</t>
  </si>
  <si>
    <t>SECCION DE INGENIERIA</t>
  </si>
  <si>
    <t xml:space="preserve">                                          PRESUPUESTO IMPERMEABILIZACION Y ADECUACION TECHO DECORATIVO 
                                  SUCURSAL: COTUI</t>
  </si>
  <si>
    <t>Fecha: 16/05/22</t>
  </si>
  <si>
    <t>No.</t>
  </si>
  <si>
    <t>Descripción</t>
  </si>
  <si>
    <t>Cant.</t>
  </si>
  <si>
    <t>Und</t>
  </si>
  <si>
    <t>Precio Unit.</t>
  </si>
  <si>
    <t>Sub-Total</t>
  </si>
  <si>
    <t>Remoción impermeabilizante existente y bote de material</t>
  </si>
  <si>
    <t>Remoción de lona asfáltica existente sobre fino y antepecho</t>
  </si>
  <si>
    <r>
      <t>M</t>
    </r>
    <r>
      <rPr>
        <vertAlign val="superscript"/>
        <sz val="10"/>
        <color rgb="FF000000"/>
        <rFont val="Arial Narrow"/>
        <family val="2"/>
      </rPr>
      <t>2</t>
    </r>
  </si>
  <si>
    <t xml:space="preserve">Traslado y bajada de material inservible desde demolición hasta área de acopio </t>
  </si>
  <si>
    <r>
      <t>M</t>
    </r>
    <r>
      <rPr>
        <vertAlign val="superscript"/>
        <sz val="10"/>
        <color rgb="FF000000"/>
        <rFont val="Arial Narrow"/>
        <family val="2"/>
      </rPr>
      <t>3</t>
    </r>
  </si>
  <si>
    <t>Bote de material inservible</t>
  </si>
  <si>
    <t>Preliminares</t>
  </si>
  <si>
    <t xml:space="preserve">Limpieza de losa de techo y antepecho con agua a presión </t>
  </si>
  <si>
    <t>P.A.</t>
  </si>
  <si>
    <t>Confección de desagüe en tubería PVC de 4", con bajante araña y cemento plástico</t>
  </si>
  <si>
    <t>UND</t>
  </si>
  <si>
    <t>Elaboración base p/aires acondicionados y tinacos en losa de H.A. y bloques de 4" (1.00 m x 1.00 m)</t>
  </si>
  <si>
    <t>Impermeabilización</t>
  </si>
  <si>
    <t>Aplicación de primer sobre fino de techo y antepecho</t>
  </si>
  <si>
    <t>Suministro y colocación lona asfáltica de 5 kg de alto transito</t>
  </si>
  <si>
    <t>Plafón de techo</t>
  </si>
  <si>
    <t>Desinstalación techo plafón existente</t>
  </si>
  <si>
    <t>Suministro y colocación techo decorativo en plafón biselado con relieve de 3/4"</t>
  </si>
  <si>
    <t>Instalación de plafón PVC machimbrado (Incluye suministro de 4 paneles leds 12W)</t>
  </si>
  <si>
    <t>Luminaria</t>
  </si>
  <si>
    <t>Suministro y colocación de panel led 2' x 4' p/plafones (luz blanca)</t>
  </si>
  <si>
    <t>Suministro y colocación de panel led 2' x 2' p/plafones (luz blanca)</t>
  </si>
  <si>
    <t>Suministro y colocación de panel led redondo empotrable de 12W (luz blanca)</t>
  </si>
  <si>
    <t>Suministro e instalación de lámpara exterior tipo cobra 200W (Incluye base p/instalación)</t>
  </si>
  <si>
    <t>Re-instalación equipos de aire y alimentación eléctrica</t>
  </si>
  <si>
    <t xml:space="preserve">Desinstalación, traslado y re-instalación unidades condensadoras de aires acondicionado en techo (Incluir materiales para su reinstalación: tuberías y accesorios de cobre, alambres eléctricos, vacosel, gas refrigerante, filtro de línea liquida, otros) </t>
  </si>
  <si>
    <t>Suministro y colocación de tubería EMT de 1" en antepechos p/cableado eléctrico en techo</t>
  </si>
  <si>
    <t>P</t>
  </si>
  <si>
    <t>Alimentación eléctrica p/condensadores de aire con cables eléctricos no. 10 (Dentro de tuberías EMT a colocar)</t>
  </si>
  <si>
    <t>Suministro e instalación de caja de breakers con un Breaker doble de 60 AMP (Incluir caja metálica completa c/su tapa  y un breaker doble de 60 AMP)</t>
  </si>
  <si>
    <t>Misceláneos</t>
  </si>
  <si>
    <t>Subida de material</t>
  </si>
  <si>
    <t>Limpieza final profunda en todas las áreas intervenidas</t>
  </si>
  <si>
    <t>Reinstalación de tinaco</t>
  </si>
  <si>
    <t>Sub-total</t>
  </si>
  <si>
    <t>Costos Indirectos</t>
  </si>
  <si>
    <t xml:space="preserve">Dirección Técnica </t>
  </si>
  <si>
    <t>Gastos Administrativos</t>
  </si>
  <si>
    <t>Transporte</t>
  </si>
  <si>
    <t>ITBIS</t>
  </si>
  <si>
    <t>Imprevistos</t>
  </si>
  <si>
    <r>
      <t xml:space="preserve">Fondo de Pensiones y Jubilaciones </t>
    </r>
    <r>
      <rPr>
        <i/>
        <sz val="10"/>
        <color rgb="FF000000"/>
        <rFont val="Arial Narrow"/>
        <family val="2"/>
      </rPr>
      <t>(Ley 6-86)</t>
    </r>
  </si>
  <si>
    <t>Codia</t>
  </si>
  <si>
    <t>Seguros y Fianzas</t>
  </si>
  <si>
    <t>Total Costos Indirectos</t>
  </si>
  <si>
    <t xml:space="preserve">Costo Total </t>
  </si>
  <si>
    <t xml:space="preserve">                                     Elaborado por:     ______________________________________________</t>
  </si>
  <si>
    <t>Ing. Samuel De Moya</t>
  </si>
  <si>
    <t>Codia 32257 / Encargado sección de Ingeniería</t>
  </si>
  <si>
    <t xml:space="preserve">                                          PRESUPUESTO IMPERMEABILIZACION Y ADECUACION TECHO DECORATIVO 
                                  SUCURSAL: MOCA</t>
  </si>
  <si>
    <t>Suministro y colocación techo en plafón de sheetrock</t>
  </si>
  <si>
    <t xml:space="preserve">                                          PRESUPUESTO IMPERMEABILIZACION Y ADECUACION TECHO DECORATIVO 
                                  SUCURSAL: NAGUA</t>
  </si>
  <si>
    <t>Suministro y colocación de panel led 2' x 4' de superficie</t>
  </si>
  <si>
    <t>Suministro y colocación de panel led 2' x 2' de superficie</t>
  </si>
  <si>
    <t xml:space="preserve">                                          PRESUPUESTO IMPERMEABILIZACION Y ADECUACION TECHO DECORATIVO 
                                  SUCURSAL: SALCEDO</t>
  </si>
  <si>
    <t xml:space="preserve">                                          PRESUPUESTO IMPERMEABILIZACION Y ADECUACION TECHO DECORATIVO 
                                  SUCURSAL: SAMANA</t>
  </si>
  <si>
    <t xml:space="preserve">                                          PRESUPUESTO IMPERMEABILIZACION Y ADECUACION TECHO DECORATIVO 
                                  OFICINA DE NEGOCIOS: CASTILLO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</si>
</sst>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RD$&quot;#,##0.00"/>
    <numFmt numFmtId="165" formatCode="#,##0.0"/>
  </numFmts>
  <fonts count="7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sz val="10"/>
      <name val="Arial Narrow"/>
      <family val="2"/>
    </font>
    <font>
      <vertAlign val="superscript"/>
      <sz val="10"/>
      <color rgb="FF000000"/>
      <name val="Arial Narrow"/>
      <family val="2"/>
    </font>
    <font>
      <i/>
      <sz val="10"/>
      <color rgb="FF00000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rgb="FFC0C0C0"/>
      </patternFill>
    </fill>
    <fill>
      <patternFill patternType="solid">
        <fgColor theme="9" tint="0.39997558519241921"/>
        <bgColor rgb="FFC0C0C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FFFFCC"/>
      </patternFill>
    </fill>
  </fills>
  <borders count="3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9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vertical="center" wrapText="1"/>
    </xf>
    <xf numFmtId="164" fontId="2" fillId="4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4" fontId="3" fillId="0" borderId="15" xfId="0" applyNumberFormat="1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vertical="center" wrapText="1"/>
    </xf>
    <xf numFmtId="164" fontId="2" fillId="4" borderId="16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2" fillId="4" borderId="17" xfId="0" applyFont="1" applyFill="1" applyBorder="1" applyAlignment="1">
      <alignment vertical="center" wrapText="1"/>
    </xf>
    <xf numFmtId="0" fontId="2" fillId="4" borderId="18" xfId="0" applyFont="1" applyFill="1" applyBorder="1" applyAlignment="1">
      <alignment vertical="center" wrapText="1"/>
    </xf>
    <xf numFmtId="0" fontId="2" fillId="4" borderId="19" xfId="0" applyFont="1" applyFill="1" applyBorder="1" applyAlignment="1">
      <alignment vertical="center" wrapText="1"/>
    </xf>
    <xf numFmtId="4" fontId="3" fillId="0" borderId="15" xfId="0" applyNumberFormat="1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center" vertical="center"/>
    </xf>
    <xf numFmtId="3" fontId="2" fillId="4" borderId="14" xfId="0" applyNumberFormat="1" applyFont="1" applyFill="1" applyBorder="1" applyAlignment="1">
      <alignment horizontal="center" vertical="center"/>
    </xf>
    <xf numFmtId="0" fontId="3" fillId="0" borderId="0" xfId="0" applyFont="1"/>
    <xf numFmtId="165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5" xfId="1" applyFont="1" applyBorder="1" applyAlignment="1">
      <alignment horizontal="left" vertical="center" wrapText="1"/>
    </xf>
    <xf numFmtId="0" fontId="3" fillId="0" borderId="0" xfId="1" applyFont="1" applyAlignment="1">
      <alignment vertical="center"/>
    </xf>
    <xf numFmtId="165" fontId="3" fillId="0" borderId="14" xfId="1" applyNumberFormat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165" fontId="3" fillId="0" borderId="14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/>
    </xf>
    <xf numFmtId="4" fontId="3" fillId="0" borderId="17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4" fontId="3" fillId="0" borderId="15" xfId="1" applyNumberFormat="1" applyFont="1" applyBorder="1" applyAlignment="1">
      <alignment horizontal="center" vertical="center"/>
    </xf>
    <xf numFmtId="0" fontId="3" fillId="0" borderId="21" xfId="0" applyFont="1" applyBorder="1"/>
    <xf numFmtId="0" fontId="3" fillId="0" borderId="0" xfId="0" applyFont="1" applyBorder="1" applyAlignment="1">
      <alignment vertical="center"/>
    </xf>
    <xf numFmtId="0" fontId="2" fillId="5" borderId="7" xfId="0" applyFont="1" applyFill="1" applyBorder="1" applyAlignment="1">
      <alignment horizontal="center" vertical="center"/>
    </xf>
    <xf numFmtId="164" fontId="2" fillId="5" borderId="7" xfId="0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3" fillId="0" borderId="22" xfId="0" applyFont="1" applyBorder="1"/>
    <xf numFmtId="0" fontId="3" fillId="0" borderId="21" xfId="0" applyFont="1" applyBorder="1" applyAlignment="1">
      <alignment horizontal="center"/>
    </xf>
    <xf numFmtId="0" fontId="2" fillId="3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10" fontId="3" fillId="0" borderId="12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10" fontId="3" fillId="0" borderId="15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10" fontId="3" fillId="0" borderId="20" xfId="0" applyNumberFormat="1" applyFont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/>
    </xf>
    <xf numFmtId="0" fontId="2" fillId="6" borderId="24" xfId="0" applyFont="1" applyFill="1" applyBorder="1" applyAlignment="1">
      <alignment horizontal="center" vertical="center"/>
    </xf>
    <xf numFmtId="0" fontId="2" fillId="6" borderId="25" xfId="0" applyFont="1" applyFill="1" applyBorder="1" applyAlignment="1">
      <alignment horizontal="center" vertical="center"/>
    </xf>
    <xf numFmtId="164" fontId="2" fillId="6" borderId="23" xfId="0" applyNumberFormat="1" applyFont="1" applyFill="1" applyBorder="1" applyAlignment="1">
      <alignment horizontal="center" vertical="center"/>
    </xf>
    <xf numFmtId="164" fontId="2" fillId="6" borderId="25" xfId="0" applyNumberFormat="1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164" fontId="2" fillId="4" borderId="23" xfId="0" applyNumberFormat="1" applyFont="1" applyFill="1" applyBorder="1" applyAlignment="1">
      <alignment horizontal="center" vertical="center"/>
    </xf>
    <xf numFmtId="164" fontId="2" fillId="4" borderId="25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27" xfId="0" applyFont="1" applyBorder="1"/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/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/>
    </xf>
    <xf numFmtId="0" fontId="2" fillId="4" borderId="30" xfId="0" applyFont="1" applyFill="1" applyBorder="1" applyAlignment="1">
      <alignment horizontal="left" vertical="center" wrapText="1"/>
    </xf>
    <xf numFmtId="0" fontId="2" fillId="4" borderId="31" xfId="0" applyFont="1" applyFill="1" applyBorder="1" applyAlignment="1">
      <alignment horizontal="left" vertical="center" wrapText="1"/>
    </xf>
    <xf numFmtId="0" fontId="2" fillId="4" borderId="32" xfId="0" applyFont="1" applyFill="1" applyBorder="1" applyAlignment="1">
      <alignment horizontal="left" vertical="center" wrapText="1"/>
    </xf>
    <xf numFmtId="0" fontId="2" fillId="4" borderId="17" xfId="0" applyFont="1" applyFill="1" applyBorder="1" applyAlignment="1">
      <alignment horizontal="left" vertical="center" wrapText="1"/>
    </xf>
    <xf numFmtId="0" fontId="2" fillId="4" borderId="18" xfId="0" applyFont="1" applyFill="1" applyBorder="1" applyAlignment="1">
      <alignment horizontal="left" vertical="center" wrapText="1"/>
    </xf>
    <xf numFmtId="0" fontId="2" fillId="4" borderId="19" xfId="0" applyFont="1" applyFill="1" applyBorder="1" applyAlignment="1">
      <alignment horizontal="left" vertical="center" wrapText="1"/>
    </xf>
    <xf numFmtId="0" fontId="2" fillId="4" borderId="30" xfId="0" applyFont="1" applyFill="1" applyBorder="1" applyAlignment="1">
      <alignment vertical="center" wrapText="1"/>
    </xf>
    <xf numFmtId="0" fontId="2" fillId="4" borderId="31" xfId="0" applyFont="1" applyFill="1" applyBorder="1" applyAlignment="1">
      <alignment vertical="center" wrapText="1"/>
    </xf>
    <xf numFmtId="0" fontId="2" fillId="4" borderId="32" xfId="0" applyFont="1" applyFill="1" applyBorder="1" applyAlignment="1">
      <alignment vertical="center" wrapText="1"/>
    </xf>
  </cellXfs>
  <cellStyles count="2">
    <cellStyle name="Normal" xfId="0" builtinId="0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131885</xdr:colOff>
      <xdr:row>0</xdr:row>
      <xdr:rowOff>65942</xdr:rowOff>
    </xdr:from>
    <xdr:to>
      <xdr:col>1</xdr:col>
      <xdr:colOff>1501767</xdr:colOff>
      <xdr:row>3</xdr:row>
      <xdr:rowOff>135290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A16A48D5-4B75-464A-8FDA-4E91586E8D7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13" t="2503" r="1278" b="4029"/>
        <a:stretch/>
      </xdr:blipFill>
      <xdr:spPr>
        <a:xfrm>
          <a:off x="417635" y="65942"/>
          <a:ext cx="1369882" cy="726573"/>
        </a:xfrm>
        <a:prstGeom prst="rect">
          <a:avLst/>
        </a:prstGeom>
        <a:ln w="12700">
          <a:solidFill>
            <a:schemeClr val="tx1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38100</xdr:rowOff>
    </xdr:from>
    <xdr:to>
      <xdr:col>1</xdr:col>
      <xdr:colOff>1465132</xdr:colOff>
      <xdr:row>3</xdr:row>
      <xdr:rowOff>102319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5DF98237-266F-47FE-9FD3-BB34E4660E2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13" t="2503" r="1278" b="4029"/>
        <a:stretch/>
      </xdr:blipFill>
      <xdr:spPr>
        <a:xfrm>
          <a:off x="381000" y="38100"/>
          <a:ext cx="1369882" cy="721444"/>
        </a:xfrm>
        <a:prstGeom prst="rect">
          <a:avLst/>
        </a:prstGeom>
        <a:ln w="12700">
          <a:solidFill>
            <a:schemeClr val="tx1"/>
          </a:solidFill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47625</xdr:rowOff>
    </xdr:from>
    <xdr:to>
      <xdr:col>1</xdr:col>
      <xdr:colOff>1484182</xdr:colOff>
      <xdr:row>3</xdr:row>
      <xdr:rowOff>111844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E9DC8FAB-6D8B-4CFE-8FC6-132DF0F4FF1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13" t="2503" r="1278" b="4029"/>
        <a:stretch/>
      </xdr:blipFill>
      <xdr:spPr>
        <a:xfrm>
          <a:off x="400050" y="47625"/>
          <a:ext cx="1369882" cy="721444"/>
        </a:xfrm>
        <a:prstGeom prst="rect">
          <a:avLst/>
        </a:prstGeom>
        <a:ln w="12700">
          <a:solidFill>
            <a:schemeClr val="tx1"/>
          </a:solidFill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47625</xdr:rowOff>
    </xdr:from>
    <xdr:to>
      <xdr:col>1</xdr:col>
      <xdr:colOff>1465132</xdr:colOff>
      <xdr:row>3</xdr:row>
      <xdr:rowOff>111844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2BCF7D3B-356C-4C2F-89B5-0860BB441D2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13" t="2503" r="1278" b="4029"/>
        <a:stretch/>
      </xdr:blipFill>
      <xdr:spPr>
        <a:xfrm>
          <a:off x="381000" y="47625"/>
          <a:ext cx="1369882" cy="721444"/>
        </a:xfrm>
        <a:prstGeom prst="rect">
          <a:avLst/>
        </a:prstGeom>
        <a:ln w="12700">
          <a:solidFill>
            <a:schemeClr val="tx1"/>
          </a:solidFill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57150</xdr:rowOff>
    </xdr:from>
    <xdr:to>
      <xdr:col>1</xdr:col>
      <xdr:colOff>1474657</xdr:colOff>
      <xdr:row>3</xdr:row>
      <xdr:rowOff>121369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5B11C8CB-DBC9-4EC9-A6EF-C92E73F0CF8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13" t="2503" r="1278" b="4029"/>
        <a:stretch/>
      </xdr:blipFill>
      <xdr:spPr>
        <a:xfrm>
          <a:off x="390525" y="57150"/>
          <a:ext cx="1369882" cy="721444"/>
        </a:xfrm>
        <a:prstGeom prst="rect">
          <a:avLst/>
        </a:prstGeom>
        <a:ln w="12700">
          <a:solidFill>
            <a:schemeClr val="tx1"/>
          </a:solidFill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161192</xdr:colOff>
      <xdr:row>0</xdr:row>
      <xdr:rowOff>87923</xdr:rowOff>
    </xdr:from>
    <xdr:to>
      <xdr:col>1</xdr:col>
      <xdr:colOff>1531074</xdr:colOff>
      <xdr:row>3</xdr:row>
      <xdr:rowOff>157271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8E1F7339-306A-465E-9393-B255169A6F5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13" t="2503" r="1278" b="4029"/>
        <a:stretch/>
      </xdr:blipFill>
      <xdr:spPr>
        <a:xfrm>
          <a:off x="446942" y="87923"/>
          <a:ext cx="1369882" cy="726573"/>
        </a:xfrm>
        <a:prstGeom prst="rect">
          <a:avLst/>
        </a:prstGeom>
        <a:ln w="12700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O62"/>
  <sheetViews>
    <sheetView tabSelected="1" zoomScale="130" zoomScaleNormal="130" workbookViewId="0">
      <selection activeCell="E5" sqref="E5"/>
    </sheetView>
  </sheetViews>
  <sheetFormatPr baseColWidth="10" defaultColWidth="9.140625" defaultRowHeight="12.75" x14ac:dyDescent="0.25"/>
  <cols>
    <col min="1" max="1" width="4.28515625" style="20" bestFit="1" customWidth="1"/>
    <col min="2" max="2" width="75.5703125" style="4" bestFit="1" customWidth="1"/>
    <col min="3" max="3" width="8.140625" style="85" bestFit="1" customWidth="1"/>
    <col min="4" max="4" width="4.85546875" style="20" bestFit="1" customWidth="1"/>
    <col min="5" max="5" width="9.5703125" style="4" bestFit="1" customWidth="1"/>
    <col min="6" max="6" width="16.42578125" style="4" bestFit="1" customWidth="1"/>
    <col min="7" max="16384" width="9.140625" style="4"/>
  </cols>
  <sheetData>
    <row r="1" spans="1:8" ht="13.5" thickBot="1" x14ac:dyDescent="0.3">
      <c r="A1" s="1" t="s">
        <v>0</v>
      </c>
      <c r="B1" s="2"/>
      <c r="C1" s="2"/>
      <c r="D1" s="2"/>
      <c r="E1" s="2"/>
      <c r="F1" s="3"/>
    </row>
    <row r="2" spans="1:8" ht="13.5" thickBot="1" x14ac:dyDescent="0.3">
      <c r="A2" s="5" t="s">
        <v>1</v>
      </c>
      <c r="B2" s="6"/>
      <c r="C2" s="6"/>
      <c r="D2" s="6"/>
      <c r="E2" s="6"/>
      <c r="F2" s="7"/>
    </row>
    <row r="3" spans="1:8" ht="24.75" customHeight="1" thickBot="1" x14ac:dyDescent="0.3">
      <c r="A3" s="8" t="s">
        <v>2</v>
      </c>
      <c r="B3" s="9"/>
      <c r="C3" s="9"/>
      <c r="D3" s="9"/>
      <c r="E3" s="10"/>
      <c r="F3" s="11" t="s">
        <v>3</v>
      </c>
    </row>
    <row r="4" spans="1:8" ht="17.100000000000001" customHeight="1" thickBot="1" x14ac:dyDescent="0.3">
      <c r="A4" s="12" t="s">
        <v>4</v>
      </c>
      <c r="B4" s="13" t="s">
        <v>5</v>
      </c>
      <c r="C4" s="14" t="s">
        <v>6</v>
      </c>
      <c r="D4" s="13" t="s">
        <v>7</v>
      </c>
      <c r="E4" s="15" t="s">
        <v>8</v>
      </c>
      <c r="F4" s="16" t="s">
        <v>9</v>
      </c>
    </row>
    <row r="5" spans="1:8" s="20" customFormat="1" ht="17.100000000000001" customHeight="1" x14ac:dyDescent="0.25">
      <c r="A5" s="17">
        <v>1</v>
      </c>
      <c r="B5" s="18" t="s">
        <v>10</v>
      </c>
      <c r="C5" s="18"/>
      <c r="D5" s="18"/>
      <c r="E5" s="18"/>
      <c r="F5" s="19">
        <f>SUM(F6:F8)</f>
        <v>0</v>
      </c>
    </row>
    <row r="6" spans="1:8" s="20" customFormat="1" ht="17.100000000000001" customHeight="1" x14ac:dyDescent="0.25">
      <c r="A6" s="21">
        <v>1.1000000000000001</v>
      </c>
      <c r="B6" s="22" t="s">
        <v>11</v>
      </c>
      <c r="C6" s="23">
        <v>567.65100000000007</v>
      </c>
      <c r="D6" s="24" t="s">
        <v>12</v>
      </c>
      <c r="E6" s="23">
        <v>0</v>
      </c>
      <c r="F6" s="25">
        <f>E6*C6</f>
        <v>0</v>
      </c>
      <c r="G6" s="26"/>
      <c r="H6" s="26"/>
    </row>
    <row r="7" spans="1:8" s="20" customFormat="1" ht="17.100000000000001" customHeight="1" x14ac:dyDescent="0.25">
      <c r="A7" s="21">
        <v>1.2000000000000002</v>
      </c>
      <c r="B7" s="22" t="s">
        <v>13</v>
      </c>
      <c r="C7" s="23">
        <v>113.53020000000002</v>
      </c>
      <c r="D7" s="27" t="s">
        <v>14</v>
      </c>
      <c r="E7" s="23">
        <v>0</v>
      </c>
      <c r="F7" s="25">
        <f t="shared" ref="F7:F9" si="0">E7*C7</f>
        <v>0</v>
      </c>
    </row>
    <row r="8" spans="1:8" s="20" customFormat="1" ht="17.100000000000001" customHeight="1" x14ac:dyDescent="0.25">
      <c r="A8" s="21">
        <v>1.3000000000000003</v>
      </c>
      <c r="B8" s="22" t="s">
        <v>15</v>
      </c>
      <c r="C8" s="23">
        <v>113.53020000000002</v>
      </c>
      <c r="D8" s="27" t="s">
        <v>14</v>
      </c>
      <c r="E8" s="23">
        <v>0</v>
      </c>
      <c r="F8" s="25">
        <f t="shared" si="0"/>
        <v>0</v>
      </c>
    </row>
    <row r="9" spans="1:8" s="20" customFormat="1" ht="17.100000000000001" customHeight="1" x14ac:dyDescent="0.25">
      <c r="A9" s="28">
        <v>2</v>
      </c>
      <c r="B9" s="29" t="s">
        <v>16</v>
      </c>
      <c r="C9" s="29"/>
      <c r="D9" s="29"/>
      <c r="E9" s="29"/>
      <c r="F9" s="30">
        <f>SUM(F10:F12)</f>
        <v>0</v>
      </c>
    </row>
    <row r="10" spans="1:8" s="20" customFormat="1" ht="17.100000000000001" customHeight="1" x14ac:dyDescent="0.25">
      <c r="A10" s="31">
        <v>2.1</v>
      </c>
      <c r="B10" s="22" t="s">
        <v>17</v>
      </c>
      <c r="C10" s="23">
        <v>1</v>
      </c>
      <c r="D10" s="27" t="s">
        <v>18</v>
      </c>
      <c r="E10" s="23">
        <v>0</v>
      </c>
      <c r="F10" s="25">
        <f t="shared" ref="F10:F12" si="1">E10*C10</f>
        <v>0</v>
      </c>
    </row>
    <row r="11" spans="1:8" s="20" customFormat="1" ht="17.100000000000001" customHeight="1" x14ac:dyDescent="0.25">
      <c r="A11" s="31">
        <v>2.2000000000000002</v>
      </c>
      <c r="B11" s="22" t="s">
        <v>19</v>
      </c>
      <c r="C11" s="23">
        <v>9</v>
      </c>
      <c r="D11" s="27" t="s">
        <v>20</v>
      </c>
      <c r="E11" s="23">
        <v>0</v>
      </c>
      <c r="F11" s="25">
        <f t="shared" si="1"/>
        <v>0</v>
      </c>
    </row>
    <row r="12" spans="1:8" s="20" customFormat="1" ht="17.100000000000001" customHeight="1" x14ac:dyDescent="0.25">
      <c r="A12" s="31">
        <v>2.3000000000000003</v>
      </c>
      <c r="B12" s="22" t="s">
        <v>21</v>
      </c>
      <c r="C12" s="23">
        <v>6</v>
      </c>
      <c r="D12" s="27" t="s">
        <v>20</v>
      </c>
      <c r="E12" s="23">
        <v>0</v>
      </c>
      <c r="F12" s="25">
        <f t="shared" si="1"/>
        <v>0</v>
      </c>
    </row>
    <row r="13" spans="1:8" ht="17.100000000000001" customHeight="1" x14ac:dyDescent="0.25">
      <c r="A13" s="28">
        <v>3</v>
      </c>
      <c r="B13" s="32" t="s">
        <v>22</v>
      </c>
      <c r="C13" s="33"/>
      <c r="D13" s="33"/>
      <c r="E13" s="34"/>
      <c r="F13" s="30">
        <f>SUM(F14:F15)</f>
        <v>0</v>
      </c>
    </row>
    <row r="14" spans="1:8" ht="17.100000000000001" customHeight="1" x14ac:dyDescent="0.25">
      <c r="A14" s="21">
        <v>3.1</v>
      </c>
      <c r="B14" s="22" t="s">
        <v>23</v>
      </c>
      <c r="C14" s="35">
        <v>567.65100000000007</v>
      </c>
      <c r="D14" s="24" t="s">
        <v>12</v>
      </c>
      <c r="E14" s="23">
        <v>0</v>
      </c>
      <c r="F14" s="36">
        <f>E14*C14</f>
        <v>0</v>
      </c>
    </row>
    <row r="15" spans="1:8" s="20" customFormat="1" ht="17.100000000000001" customHeight="1" x14ac:dyDescent="0.25">
      <c r="A15" s="21">
        <v>3.2</v>
      </c>
      <c r="B15" s="22" t="s">
        <v>24</v>
      </c>
      <c r="C15" s="35">
        <v>567.65100000000007</v>
      </c>
      <c r="D15" s="24" t="s">
        <v>12</v>
      </c>
      <c r="E15" s="23">
        <v>0</v>
      </c>
      <c r="F15" s="36">
        <f>E15*C15</f>
        <v>0</v>
      </c>
    </row>
    <row r="16" spans="1:8" s="38" customFormat="1" ht="17.100000000000001" customHeight="1" x14ac:dyDescent="0.2">
      <c r="A16" s="37">
        <v>4</v>
      </c>
      <c r="B16" s="32" t="s">
        <v>25</v>
      </c>
      <c r="C16" s="33"/>
      <c r="D16" s="33"/>
      <c r="E16" s="34"/>
      <c r="F16" s="30">
        <f>SUM(F17:F19)</f>
        <v>0</v>
      </c>
    </row>
    <row r="17" spans="1:6" s="38" customFormat="1" ht="17.100000000000001" customHeight="1" x14ac:dyDescent="0.2">
      <c r="A17" s="39">
        <v>4.0999999999999996</v>
      </c>
      <c r="B17" s="40" t="s">
        <v>26</v>
      </c>
      <c r="C17" s="23">
        <v>345</v>
      </c>
      <c r="D17" s="27" t="s">
        <v>12</v>
      </c>
      <c r="E17" s="23">
        <v>0</v>
      </c>
      <c r="F17" s="25">
        <f>E17*C17</f>
        <v>0</v>
      </c>
    </row>
    <row r="18" spans="1:6" s="38" customFormat="1" ht="17.100000000000001" customHeight="1" x14ac:dyDescent="0.2">
      <c r="A18" s="39">
        <v>4.1999999999999993</v>
      </c>
      <c r="B18" s="40" t="s">
        <v>27</v>
      </c>
      <c r="C18" s="23">
        <v>345</v>
      </c>
      <c r="D18" s="27" t="s">
        <v>12</v>
      </c>
      <c r="E18" s="23">
        <v>0</v>
      </c>
      <c r="F18" s="25">
        <f>E18*C18</f>
        <v>0</v>
      </c>
    </row>
    <row r="19" spans="1:6" s="42" customFormat="1" ht="17.100000000000001" customHeight="1" x14ac:dyDescent="0.25">
      <c r="A19" s="39">
        <v>4.2999999999999989</v>
      </c>
      <c r="B19" s="41" t="s">
        <v>28</v>
      </c>
      <c r="C19" s="23">
        <v>37</v>
      </c>
      <c r="D19" s="27" t="s">
        <v>12</v>
      </c>
      <c r="E19" s="23">
        <v>0</v>
      </c>
      <c r="F19" s="25">
        <f>E19*C19</f>
        <v>0</v>
      </c>
    </row>
    <row r="20" spans="1:6" s="38" customFormat="1" ht="17.100000000000001" customHeight="1" x14ac:dyDescent="0.2">
      <c r="A20" s="37">
        <v>5</v>
      </c>
      <c r="B20" s="32" t="s">
        <v>29</v>
      </c>
      <c r="C20" s="33"/>
      <c r="D20" s="33"/>
      <c r="E20" s="34"/>
      <c r="F20" s="30">
        <f>SUM(F21:F24)</f>
        <v>0</v>
      </c>
    </row>
    <row r="21" spans="1:6" s="42" customFormat="1" ht="17.100000000000001" customHeight="1" x14ac:dyDescent="0.25">
      <c r="A21" s="43">
        <v>5.0999999999999996</v>
      </c>
      <c r="B21" s="41" t="s">
        <v>30</v>
      </c>
      <c r="C21" s="23">
        <v>42</v>
      </c>
      <c r="D21" s="44" t="s">
        <v>20</v>
      </c>
      <c r="E21" s="23">
        <v>0</v>
      </c>
      <c r="F21" s="25">
        <f>E21*C21</f>
        <v>0</v>
      </c>
    </row>
    <row r="22" spans="1:6" s="42" customFormat="1" ht="17.100000000000001" customHeight="1" x14ac:dyDescent="0.25">
      <c r="A22" s="43">
        <v>5.1999999999999993</v>
      </c>
      <c r="B22" s="41" t="s">
        <v>31</v>
      </c>
      <c r="C22" s="23">
        <v>11</v>
      </c>
      <c r="D22" s="44" t="s">
        <v>20</v>
      </c>
      <c r="E22" s="23">
        <v>0</v>
      </c>
      <c r="F22" s="25">
        <f>E22*C22</f>
        <v>0</v>
      </c>
    </row>
    <row r="23" spans="1:6" s="42" customFormat="1" ht="17.100000000000001" customHeight="1" x14ac:dyDescent="0.25">
      <c r="A23" s="43">
        <v>5.2999999999999989</v>
      </c>
      <c r="B23" s="41" t="s">
        <v>32</v>
      </c>
      <c r="C23" s="23">
        <v>4</v>
      </c>
      <c r="D23" s="44" t="s">
        <v>20</v>
      </c>
      <c r="E23" s="23">
        <v>0</v>
      </c>
      <c r="F23" s="25">
        <f>E23*C23</f>
        <v>0</v>
      </c>
    </row>
    <row r="24" spans="1:6" s="38" customFormat="1" ht="17.100000000000001" customHeight="1" x14ac:dyDescent="0.2">
      <c r="A24" s="43">
        <v>5.3999999999999986</v>
      </c>
      <c r="B24" s="41" t="s">
        <v>33</v>
      </c>
      <c r="C24" s="23">
        <v>11</v>
      </c>
      <c r="D24" s="44" t="s">
        <v>20</v>
      </c>
      <c r="E24" s="23">
        <v>0</v>
      </c>
      <c r="F24" s="25">
        <f>E24*C24</f>
        <v>0</v>
      </c>
    </row>
    <row r="25" spans="1:6" s="38" customFormat="1" ht="17.100000000000001" customHeight="1" x14ac:dyDescent="0.2">
      <c r="A25" s="37">
        <v>6</v>
      </c>
      <c r="B25" s="32" t="s">
        <v>34</v>
      </c>
      <c r="C25" s="33"/>
      <c r="D25" s="33"/>
      <c r="E25" s="34"/>
      <c r="F25" s="30">
        <f>SUM(F26:F29)</f>
        <v>0</v>
      </c>
    </row>
    <row r="26" spans="1:6" s="38" customFormat="1" ht="38.25" x14ac:dyDescent="0.2">
      <c r="A26" s="39">
        <v>6.1</v>
      </c>
      <c r="B26" s="22" t="s">
        <v>35</v>
      </c>
      <c r="C26" s="23">
        <v>6</v>
      </c>
      <c r="D26" s="27" t="s">
        <v>20</v>
      </c>
      <c r="E26" s="23">
        <v>0</v>
      </c>
      <c r="F26" s="25">
        <f>E26*C26</f>
        <v>0</v>
      </c>
    </row>
    <row r="27" spans="1:6" s="38" customFormat="1" x14ac:dyDescent="0.2">
      <c r="A27" s="45">
        <v>6.1999999999999993</v>
      </c>
      <c r="B27" s="46" t="s">
        <v>36</v>
      </c>
      <c r="C27" s="23">
        <v>274</v>
      </c>
      <c r="D27" s="47" t="s">
        <v>37</v>
      </c>
      <c r="E27" s="23">
        <v>0</v>
      </c>
      <c r="F27" s="36">
        <f t="shared" ref="F27:F29" si="2">E27*C27</f>
        <v>0</v>
      </c>
    </row>
    <row r="28" spans="1:6" s="38" customFormat="1" ht="25.5" x14ac:dyDescent="0.2">
      <c r="A28" s="45">
        <v>6.2999999999999989</v>
      </c>
      <c r="B28" s="46" t="s">
        <v>38</v>
      </c>
      <c r="C28" s="23">
        <v>151</v>
      </c>
      <c r="D28" s="47" t="s">
        <v>37</v>
      </c>
      <c r="E28" s="23">
        <v>0</v>
      </c>
      <c r="F28" s="36">
        <f t="shared" si="2"/>
        <v>0</v>
      </c>
    </row>
    <row r="29" spans="1:6" s="38" customFormat="1" ht="25.5" x14ac:dyDescent="0.2">
      <c r="A29" s="45">
        <v>6.3999999999999986</v>
      </c>
      <c r="B29" s="46" t="s">
        <v>39</v>
      </c>
      <c r="C29" s="48">
        <v>1</v>
      </c>
      <c r="D29" s="47" t="s">
        <v>20</v>
      </c>
      <c r="E29" s="23">
        <v>0</v>
      </c>
      <c r="F29" s="36">
        <f t="shared" si="2"/>
        <v>0</v>
      </c>
    </row>
    <row r="30" spans="1:6" s="38" customFormat="1" ht="17.100000000000001" customHeight="1" x14ac:dyDescent="0.2">
      <c r="A30" s="37">
        <v>7</v>
      </c>
      <c r="B30" s="32" t="s">
        <v>40</v>
      </c>
      <c r="C30" s="33"/>
      <c r="D30" s="33"/>
      <c r="E30" s="34"/>
      <c r="F30" s="30">
        <f>SUM(F31:F33)</f>
        <v>0</v>
      </c>
    </row>
    <row r="31" spans="1:6" s="38" customFormat="1" ht="17.100000000000001" customHeight="1" x14ac:dyDescent="0.2">
      <c r="A31" s="39">
        <v>7.1</v>
      </c>
      <c r="B31" s="40" t="s">
        <v>41</v>
      </c>
      <c r="C31" s="23">
        <v>1</v>
      </c>
      <c r="D31" s="27" t="s">
        <v>18</v>
      </c>
      <c r="E31" s="23">
        <v>0</v>
      </c>
      <c r="F31" s="25">
        <f>E31*C31</f>
        <v>0</v>
      </c>
    </row>
    <row r="32" spans="1:6" s="38" customFormat="1" ht="17.100000000000001" customHeight="1" x14ac:dyDescent="0.2">
      <c r="A32" s="39">
        <v>7.1999999999999993</v>
      </c>
      <c r="B32" s="49" t="s">
        <v>42</v>
      </c>
      <c r="C32" s="23">
        <v>1</v>
      </c>
      <c r="D32" s="27" t="s">
        <v>18</v>
      </c>
      <c r="E32" s="23">
        <v>0</v>
      </c>
      <c r="F32" s="25">
        <f>E32*C32</f>
        <v>0</v>
      </c>
    </row>
    <row r="33" spans="1:7" s="42" customFormat="1" ht="17.100000000000001" customHeight="1" thickBot="1" x14ac:dyDescent="0.3">
      <c r="A33" s="43">
        <v>7.2999999999999989</v>
      </c>
      <c r="B33" s="41" t="s">
        <v>43</v>
      </c>
      <c r="C33" s="50">
        <v>1</v>
      </c>
      <c r="D33" s="27" t="s">
        <v>20</v>
      </c>
      <c r="E33" s="23">
        <v>0</v>
      </c>
      <c r="F33" s="25">
        <f>E33*C33</f>
        <v>0</v>
      </c>
    </row>
    <row r="34" spans="1:7" ht="17.100000000000001" customHeight="1" thickBot="1" x14ac:dyDescent="0.3">
      <c r="A34" s="51"/>
      <c r="B34" s="52"/>
      <c r="C34" s="4"/>
      <c r="D34"/>
      <c r="E34" s="53" t="s">
        <v>44</v>
      </c>
      <c r="F34" s="54">
        <f>F5+F9+F13+F16+F20+F25+F30</f>
        <v>0</v>
      </c>
    </row>
    <row r="35" spans="1:7" s="38" customFormat="1" ht="17.100000000000001" customHeight="1" thickBot="1" x14ac:dyDescent="0.25">
      <c r="A35" s="51"/>
      <c r="B35" s="55"/>
      <c r="C35" s="55"/>
      <c r="D35" s="55"/>
      <c r="E35" s="55"/>
      <c r="F35" s="56"/>
    </row>
    <row r="36" spans="1:7" s="20" customFormat="1" ht="17.100000000000001" customHeight="1" thickBot="1" x14ac:dyDescent="0.25">
      <c r="A36" s="57"/>
      <c r="B36" s="58" t="s">
        <v>45</v>
      </c>
      <c r="C36" s="59"/>
      <c r="D36" s="59"/>
      <c r="E36" s="59"/>
      <c r="F36" s="60"/>
      <c r="G36" s="4"/>
    </row>
    <row r="37" spans="1:7" ht="17.100000000000001" customHeight="1" x14ac:dyDescent="0.25">
      <c r="A37" s="61"/>
      <c r="B37" s="62" t="s">
        <v>46</v>
      </c>
      <c r="C37" s="63">
        <v>0.1</v>
      </c>
      <c r="D37" s="63"/>
      <c r="E37" s="64">
        <f>C37*$F$34</f>
        <v>0</v>
      </c>
      <c r="F37" s="65"/>
    </row>
    <row r="38" spans="1:7" s="20" customFormat="1" ht="17.100000000000001" customHeight="1" x14ac:dyDescent="0.25">
      <c r="A38" s="61"/>
      <c r="B38" s="66" t="s">
        <v>47</v>
      </c>
      <c r="C38" s="67">
        <v>0.03</v>
      </c>
      <c r="D38" s="67"/>
      <c r="E38" s="64">
        <f>C38*$F$34</f>
        <v>0</v>
      </c>
      <c r="F38" s="65"/>
      <c r="G38" s="4"/>
    </row>
    <row r="39" spans="1:7" ht="17.100000000000001" customHeight="1" x14ac:dyDescent="0.25">
      <c r="A39" s="61"/>
      <c r="B39" s="66" t="s">
        <v>48</v>
      </c>
      <c r="C39" s="67">
        <v>3.5000000000000003E-2</v>
      </c>
      <c r="D39" s="67"/>
      <c r="E39" s="64">
        <f>C39*$F$34</f>
        <v>0</v>
      </c>
      <c r="F39" s="65"/>
    </row>
    <row r="40" spans="1:7" s="20" customFormat="1" ht="17.100000000000001" customHeight="1" x14ac:dyDescent="0.25">
      <c r="A40" s="61"/>
      <c r="B40" s="66" t="s">
        <v>49</v>
      </c>
      <c r="C40" s="67">
        <v>0.18</v>
      </c>
      <c r="D40" s="67"/>
      <c r="E40" s="64">
        <f>C40*E37</f>
        <v>0</v>
      </c>
      <c r="F40" s="65"/>
      <c r="G40" s="4"/>
    </row>
    <row r="41" spans="1:7" ht="17.100000000000001" customHeight="1" x14ac:dyDescent="0.25">
      <c r="A41" s="61"/>
      <c r="B41" s="66" t="s">
        <v>50</v>
      </c>
      <c r="C41" s="67">
        <v>0.1</v>
      </c>
      <c r="D41" s="67"/>
      <c r="E41" s="64">
        <f>C41*$F$34</f>
        <v>0</v>
      </c>
      <c r="F41" s="65"/>
    </row>
    <row r="42" spans="1:7" ht="17.100000000000001" customHeight="1" x14ac:dyDescent="0.25">
      <c r="A42" s="61"/>
      <c r="B42" s="66" t="s">
        <v>51</v>
      </c>
      <c r="C42" s="67">
        <v>0.01</v>
      </c>
      <c r="D42" s="67"/>
      <c r="E42" s="64">
        <f>C42*$F$34</f>
        <v>0</v>
      </c>
      <c r="F42" s="65"/>
    </row>
    <row r="43" spans="1:7" ht="17.100000000000001" customHeight="1" x14ac:dyDescent="0.25">
      <c r="A43" s="61"/>
      <c r="B43" s="66" t="s">
        <v>52</v>
      </c>
      <c r="C43" s="67">
        <v>1E-3</v>
      </c>
      <c r="D43" s="67"/>
      <c r="E43" s="64">
        <f>C43*$F$34</f>
        <v>0</v>
      </c>
      <c r="F43" s="65"/>
    </row>
    <row r="44" spans="1:7" ht="17.100000000000001" customHeight="1" thickBot="1" x14ac:dyDescent="0.3">
      <c r="A44" s="61"/>
      <c r="B44" s="68" t="s">
        <v>53</v>
      </c>
      <c r="C44" s="69">
        <v>4.4999999999999998E-2</v>
      </c>
      <c r="D44" s="69"/>
      <c r="E44" s="64">
        <f>C44*$F$34</f>
        <v>0</v>
      </c>
      <c r="F44" s="65"/>
    </row>
    <row r="45" spans="1:7" ht="17.100000000000001" customHeight="1" thickBot="1" x14ac:dyDescent="0.3">
      <c r="A45" s="61"/>
      <c r="B45" s="70" t="s">
        <v>54</v>
      </c>
      <c r="C45" s="71"/>
      <c r="D45" s="72"/>
      <c r="E45" s="73">
        <f>SUM(E37:F44)</f>
        <v>0</v>
      </c>
      <c r="F45" s="74"/>
    </row>
    <row r="46" spans="1:7" ht="17.100000000000001" customHeight="1" thickBot="1" x14ac:dyDescent="0.25">
      <c r="A46" s="57"/>
      <c r="B46" s="75" t="s">
        <v>55</v>
      </c>
      <c r="C46" s="76"/>
      <c r="D46" s="77"/>
      <c r="E46" s="78">
        <f>E45+F34</f>
        <v>0</v>
      </c>
      <c r="F46" s="79"/>
    </row>
    <row r="47" spans="1:7" ht="17.100000000000001" customHeight="1" x14ac:dyDescent="0.2">
      <c r="A47" s="51"/>
      <c r="B47" s="55"/>
      <c r="C47" s="55"/>
      <c r="D47" s="55"/>
      <c r="E47" s="55"/>
      <c r="F47" s="56"/>
    </row>
    <row r="48" spans="1:7" ht="17.100000000000001" customHeight="1" x14ac:dyDescent="0.2">
      <c r="A48" s="51"/>
      <c r="B48" s="80" t="s">
        <v>56</v>
      </c>
      <c r="C48" s="80"/>
      <c r="D48" s="80"/>
      <c r="E48" s="80"/>
      <c r="F48" s="56"/>
    </row>
    <row r="49" spans="1:15" ht="17.100000000000001" customHeight="1" x14ac:dyDescent="0.25">
      <c r="A49" s="51"/>
      <c r="B49" s="81" t="s">
        <v>57</v>
      </c>
      <c r="C49" s="81"/>
      <c r="D49" s="81"/>
      <c r="E49" s="81"/>
      <c r="F49" s="56"/>
      <c r="H49"/>
      <c r="I49"/>
      <c r="J49"/>
      <c r="K49"/>
      <c r="L49"/>
      <c r="M49"/>
      <c r="N49"/>
      <c r="O49"/>
    </row>
    <row r="50" spans="1:15" ht="17.100000000000001" customHeight="1" thickBot="1" x14ac:dyDescent="0.3">
      <c r="A50" s="82"/>
      <c r="B50" s="83" t="s">
        <v>58</v>
      </c>
      <c r="C50" s="83"/>
      <c r="D50" s="83"/>
      <c r="E50" s="83"/>
      <c r="F50" s="84"/>
      <c r="H50"/>
      <c r="I50"/>
      <c r="J50"/>
      <c r="K50"/>
      <c r="L50"/>
      <c r="M50"/>
      <c r="N50"/>
      <c r="O50"/>
    </row>
    <row r="51" spans="1:15" ht="20.100000000000001" customHeight="1" x14ac:dyDescent="0.25">
      <c r="H51"/>
      <c r="I51"/>
      <c r="J51"/>
      <c r="K51"/>
      <c r="L51"/>
      <c r="M51"/>
      <c r="N51"/>
      <c r="O51"/>
    </row>
    <row r="52" spans="1:15" ht="20.100000000000001" customHeight="1" x14ac:dyDescent="0.25">
      <c r="F52"/>
      <c r="G52"/>
      <c r="H52"/>
      <c r="I52"/>
      <c r="J52"/>
      <c r="K52"/>
      <c r="L52"/>
      <c r="M52"/>
      <c r="N52"/>
      <c r="O52"/>
    </row>
    <row r="53" spans="1:15" ht="20.100000000000001" customHeight="1" x14ac:dyDescent="0.25">
      <c r="F53"/>
      <c r="G53"/>
      <c r="H53"/>
      <c r="I53"/>
      <c r="J53"/>
      <c r="K53"/>
      <c r="L53"/>
      <c r="M53"/>
      <c r="N53"/>
      <c r="O53"/>
    </row>
    <row r="54" spans="1:15" ht="20.100000000000001" customHeight="1" x14ac:dyDescent="0.25">
      <c r="F54"/>
      <c r="G54"/>
      <c r="H54"/>
      <c r="I54"/>
      <c r="J54"/>
      <c r="K54"/>
      <c r="L54"/>
      <c r="M54"/>
      <c r="N54"/>
      <c r="O54"/>
    </row>
    <row r="55" spans="1:15" ht="20.100000000000001" customHeight="1" x14ac:dyDescent="0.25">
      <c r="F55"/>
      <c r="G55"/>
      <c r="H55"/>
      <c r="I55"/>
      <c r="J55"/>
      <c r="K55"/>
      <c r="L55"/>
      <c r="M55"/>
      <c r="N55"/>
      <c r="O55"/>
    </row>
    <row r="56" spans="1:15" ht="20.100000000000001" customHeight="1" x14ac:dyDescent="0.25">
      <c r="F56"/>
      <c r="G56"/>
      <c r="H56"/>
      <c r="I56"/>
      <c r="J56"/>
      <c r="K56"/>
      <c r="L56"/>
      <c r="M56"/>
      <c r="N56"/>
      <c r="O56"/>
    </row>
    <row r="57" spans="1:15" ht="20.100000000000001" customHeight="1" x14ac:dyDescent="0.25">
      <c r="F57"/>
      <c r="G57"/>
      <c r="H57"/>
      <c r="I57"/>
      <c r="J57"/>
      <c r="K57"/>
      <c r="L57"/>
      <c r="M57"/>
      <c r="N57"/>
      <c r="O57"/>
    </row>
    <row r="58" spans="1:15" ht="20.100000000000001" customHeight="1" x14ac:dyDescent="0.25">
      <c r="F58"/>
      <c r="G58"/>
      <c r="H58"/>
      <c r="I58"/>
      <c r="J58"/>
      <c r="K58"/>
      <c r="L58"/>
      <c r="M58"/>
      <c r="N58"/>
      <c r="O58"/>
    </row>
    <row r="59" spans="1:15" ht="20.100000000000001" customHeight="1" x14ac:dyDescent="0.25">
      <c r="F59"/>
      <c r="G59"/>
      <c r="H59"/>
      <c r="I59"/>
      <c r="J59"/>
      <c r="K59"/>
      <c r="L59"/>
      <c r="M59"/>
      <c r="N59"/>
      <c r="O59"/>
    </row>
    <row r="60" spans="1:15" ht="20.100000000000001" customHeight="1" x14ac:dyDescent="0.25">
      <c r="F60"/>
      <c r="G60"/>
      <c r="H60"/>
      <c r="I60"/>
      <c r="J60"/>
      <c r="K60"/>
      <c r="L60"/>
      <c r="M60"/>
      <c r="N60"/>
      <c r="O60"/>
    </row>
    <row r="61" spans="1:15" ht="15" x14ac:dyDescent="0.25">
      <c r="F61"/>
      <c r="G61"/>
    </row>
    <row r="62" spans="1:15" ht="15" x14ac:dyDescent="0.25">
      <c r="F62"/>
      <c r="G62"/>
    </row>
  </sheetData>
  <mergeCells count="28">
    <mergeCell ref="B48:E48"/>
    <mergeCell ref="B49:E49"/>
    <mergeCell ref="B50:E50"/>
    <mergeCell ref="C44:D44"/>
    <mergeCell ref="E44:F44"/>
    <mergeCell ref="B45:D45"/>
    <mergeCell ref="E45:F45"/>
    <mergeCell ref="B46:D46"/>
    <mergeCell ref="E46:F46"/>
    <mergeCell ref="C41:D41"/>
    <mergeCell ref="E41:F41"/>
    <mergeCell ref="C42:D42"/>
    <mergeCell ref="E42:F42"/>
    <mergeCell ref="C43:D43"/>
    <mergeCell ref="E43:F43"/>
    <mergeCell ref="C38:D38"/>
    <mergeCell ref="E38:F38"/>
    <mergeCell ref="C39:D39"/>
    <mergeCell ref="E39:F39"/>
    <mergeCell ref="C40:D40"/>
    <mergeCell ref="E40:F40"/>
    <mergeCell ref="A1:F1"/>
    <mergeCell ref="A2:F2"/>
    <mergeCell ref="A3:E3"/>
    <mergeCell ref="G6:H6"/>
    <mergeCell ref="B36:F36"/>
    <mergeCell ref="C37:D37"/>
    <mergeCell ref="E37:F37"/>
  </mergeCells>
  <printOptions horizontalCentered="1"/>
  <pageMargins left="0.25" right="0.25" top="0.75" bottom="0.75" header="0.3" footer="0.3"/>
  <pageSetup scale="55" firstPageNumber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O110"/>
  <sheetViews>
    <sheetView zoomScale="130" zoomScaleNormal="130" workbookViewId="0">
      <selection activeCell="E5" sqref="E5"/>
    </sheetView>
  </sheetViews>
  <sheetFormatPr baseColWidth="10" defaultColWidth="9.140625" defaultRowHeight="12.75" x14ac:dyDescent="0.25"/>
  <cols>
    <col min="1" max="1" width="4.28515625" style="20" bestFit="1" customWidth="1"/>
    <col min="2" max="2" width="75.5703125" style="4" bestFit="1" customWidth="1"/>
    <col min="3" max="3" width="8.140625" style="85" bestFit="1" customWidth="1"/>
    <col min="4" max="4" width="4.85546875" style="20" bestFit="1" customWidth="1"/>
    <col min="5" max="5" width="9.5703125" style="4" bestFit="1" customWidth="1"/>
    <col min="6" max="6" width="16.42578125" style="4" bestFit="1" customWidth="1"/>
    <col min="7" max="16384" width="9.140625" style="4"/>
  </cols>
  <sheetData>
    <row r="1" spans="1:8" ht="13.5" thickBot="1" x14ac:dyDescent="0.3">
      <c r="A1" s="1" t="s">
        <v>0</v>
      </c>
      <c r="B1" s="2"/>
      <c r="C1" s="2"/>
      <c r="D1" s="2"/>
      <c r="E1" s="2"/>
      <c r="F1" s="3"/>
    </row>
    <row r="2" spans="1:8" ht="13.5" thickBot="1" x14ac:dyDescent="0.3">
      <c r="A2" s="5" t="s">
        <v>1</v>
      </c>
      <c r="B2" s="6"/>
      <c r="C2" s="6"/>
      <c r="D2" s="6"/>
      <c r="E2" s="6"/>
      <c r="F2" s="7"/>
    </row>
    <row r="3" spans="1:8" ht="24.75" customHeight="1" thickBot="1" x14ac:dyDescent="0.3">
      <c r="A3" s="8" t="s">
        <v>59</v>
      </c>
      <c r="B3" s="9"/>
      <c r="C3" s="9"/>
      <c r="D3" s="9"/>
      <c r="E3" s="10"/>
      <c r="F3" s="11" t="s">
        <v>3</v>
      </c>
    </row>
    <row r="4" spans="1:8" ht="17.100000000000001" customHeight="1" thickBot="1" x14ac:dyDescent="0.3">
      <c r="A4" s="12" t="s">
        <v>4</v>
      </c>
      <c r="B4" s="13" t="s">
        <v>5</v>
      </c>
      <c r="C4" s="14" t="s">
        <v>6</v>
      </c>
      <c r="D4" s="13" t="s">
        <v>7</v>
      </c>
      <c r="E4" s="15" t="s">
        <v>8</v>
      </c>
      <c r="F4" s="16" t="s">
        <v>9</v>
      </c>
    </row>
    <row r="5" spans="1:8" s="20" customFormat="1" ht="17.100000000000001" customHeight="1" x14ac:dyDescent="0.25">
      <c r="A5" s="17">
        <v>1</v>
      </c>
      <c r="B5" s="18" t="s">
        <v>10</v>
      </c>
      <c r="C5" s="18"/>
      <c r="D5" s="18"/>
      <c r="E5" s="18"/>
      <c r="F5" s="19">
        <f>SUM(F6:F8)</f>
        <v>0</v>
      </c>
    </row>
    <row r="6" spans="1:8" s="20" customFormat="1" ht="17.100000000000001" customHeight="1" x14ac:dyDescent="0.25">
      <c r="A6" s="21">
        <v>1.1000000000000001</v>
      </c>
      <c r="B6" s="22" t="s">
        <v>11</v>
      </c>
      <c r="C6" s="23">
        <v>534.67049999999995</v>
      </c>
      <c r="D6" s="24" t="s">
        <v>12</v>
      </c>
      <c r="E6" s="23">
        <v>0</v>
      </c>
      <c r="F6" s="25">
        <f t="shared" ref="F6:F8" si="0">E6*C6</f>
        <v>0</v>
      </c>
      <c r="G6" s="26"/>
      <c r="H6" s="26"/>
    </row>
    <row r="7" spans="1:8" s="20" customFormat="1" ht="17.100000000000001" customHeight="1" x14ac:dyDescent="0.25">
      <c r="A7" s="21">
        <v>1.2000000000000002</v>
      </c>
      <c r="B7" s="22" t="s">
        <v>13</v>
      </c>
      <c r="C7" s="23">
        <v>106.9341</v>
      </c>
      <c r="D7" s="27" t="s">
        <v>14</v>
      </c>
      <c r="E7" s="23">
        <v>0</v>
      </c>
      <c r="F7" s="25">
        <f t="shared" si="0"/>
        <v>0</v>
      </c>
    </row>
    <row r="8" spans="1:8" s="20" customFormat="1" ht="17.100000000000001" customHeight="1" x14ac:dyDescent="0.25">
      <c r="A8" s="21">
        <v>1.3000000000000003</v>
      </c>
      <c r="B8" s="22" t="s">
        <v>15</v>
      </c>
      <c r="C8" s="23">
        <v>106.9341</v>
      </c>
      <c r="D8" s="27" t="s">
        <v>14</v>
      </c>
      <c r="E8" s="23">
        <v>0</v>
      </c>
      <c r="F8" s="25">
        <f t="shared" si="0"/>
        <v>0</v>
      </c>
    </row>
    <row r="9" spans="1:8" s="20" customFormat="1" ht="17.100000000000001" customHeight="1" x14ac:dyDescent="0.25">
      <c r="A9" s="28">
        <v>2</v>
      </c>
      <c r="B9" s="29" t="s">
        <v>16</v>
      </c>
      <c r="C9" s="29"/>
      <c r="D9" s="29"/>
      <c r="E9" s="29"/>
      <c r="F9" s="30">
        <f>SUM(F10:F12)</f>
        <v>0</v>
      </c>
    </row>
    <row r="10" spans="1:8" s="20" customFormat="1" ht="17.100000000000001" customHeight="1" x14ac:dyDescent="0.25">
      <c r="A10" s="31">
        <v>2.1</v>
      </c>
      <c r="B10" s="22" t="s">
        <v>17</v>
      </c>
      <c r="C10" s="23">
        <v>1</v>
      </c>
      <c r="D10" s="27" t="s">
        <v>18</v>
      </c>
      <c r="E10" s="23">
        <v>0</v>
      </c>
      <c r="F10" s="25">
        <f t="shared" ref="F10:F12" si="1">E10*C10</f>
        <v>0</v>
      </c>
    </row>
    <row r="11" spans="1:8" s="20" customFormat="1" ht="17.100000000000001" customHeight="1" x14ac:dyDescent="0.25">
      <c r="A11" s="31">
        <v>2.2000000000000002</v>
      </c>
      <c r="B11" s="22" t="s">
        <v>19</v>
      </c>
      <c r="C11" s="23">
        <v>9</v>
      </c>
      <c r="D11" s="27" t="s">
        <v>20</v>
      </c>
      <c r="E11" s="23">
        <v>0</v>
      </c>
      <c r="F11" s="25">
        <f t="shared" si="1"/>
        <v>0</v>
      </c>
    </row>
    <row r="12" spans="1:8" s="20" customFormat="1" ht="17.100000000000001" customHeight="1" x14ac:dyDescent="0.25">
      <c r="A12" s="31">
        <v>2.3000000000000003</v>
      </c>
      <c r="B12" s="22" t="s">
        <v>21</v>
      </c>
      <c r="C12" s="23">
        <v>5</v>
      </c>
      <c r="D12" s="27" t="s">
        <v>20</v>
      </c>
      <c r="E12" s="23">
        <v>0</v>
      </c>
      <c r="F12" s="25">
        <f t="shared" si="1"/>
        <v>0</v>
      </c>
    </row>
    <row r="13" spans="1:8" ht="17.100000000000001" customHeight="1" x14ac:dyDescent="0.25">
      <c r="A13" s="28">
        <v>3</v>
      </c>
      <c r="B13" s="32" t="s">
        <v>22</v>
      </c>
      <c r="C13" s="33"/>
      <c r="D13" s="33"/>
      <c r="E13" s="34"/>
      <c r="F13" s="30">
        <f>SUM(F14:F15)</f>
        <v>0</v>
      </c>
    </row>
    <row r="14" spans="1:8" ht="17.100000000000001" customHeight="1" x14ac:dyDescent="0.25">
      <c r="A14" s="21">
        <v>3.1</v>
      </c>
      <c r="B14" s="22" t="s">
        <v>23</v>
      </c>
      <c r="C14" s="35">
        <v>534.67049999999995</v>
      </c>
      <c r="D14" s="24" t="s">
        <v>12</v>
      </c>
      <c r="E14" s="23">
        <v>0</v>
      </c>
      <c r="F14" s="36">
        <f>E14*C14</f>
        <v>0</v>
      </c>
    </row>
    <row r="15" spans="1:8" s="20" customFormat="1" ht="17.100000000000001" customHeight="1" x14ac:dyDescent="0.25">
      <c r="A15" s="21">
        <v>3.2</v>
      </c>
      <c r="B15" s="22" t="s">
        <v>24</v>
      </c>
      <c r="C15" s="35">
        <v>534.67049999999995</v>
      </c>
      <c r="D15" s="24" t="s">
        <v>12</v>
      </c>
      <c r="E15" s="23">
        <v>0</v>
      </c>
      <c r="F15" s="36">
        <f>E15*C15</f>
        <v>0</v>
      </c>
    </row>
    <row r="16" spans="1:8" s="38" customFormat="1" ht="17.100000000000001" customHeight="1" x14ac:dyDescent="0.2">
      <c r="A16" s="37">
        <v>3</v>
      </c>
      <c r="B16" s="32" t="s">
        <v>29</v>
      </c>
      <c r="C16" s="33"/>
      <c r="D16" s="33"/>
      <c r="E16" s="33"/>
      <c r="F16" s="30">
        <f>SUM(F17:F17)</f>
        <v>0</v>
      </c>
    </row>
    <row r="17" spans="1:6" s="38" customFormat="1" ht="17.100000000000001" customHeight="1" x14ac:dyDescent="0.2">
      <c r="A17" s="43">
        <v>3.1</v>
      </c>
      <c r="B17" s="41" t="s">
        <v>33</v>
      </c>
      <c r="C17" s="23">
        <v>10</v>
      </c>
      <c r="D17" s="44" t="s">
        <v>20</v>
      </c>
      <c r="E17" s="23">
        <v>0</v>
      </c>
      <c r="F17" s="25">
        <f>E17*C17</f>
        <v>0</v>
      </c>
    </row>
    <row r="18" spans="1:6" s="38" customFormat="1" ht="17.100000000000001" customHeight="1" x14ac:dyDescent="0.2">
      <c r="A18" s="37">
        <v>4</v>
      </c>
      <c r="B18" s="32" t="s">
        <v>25</v>
      </c>
      <c r="C18" s="33"/>
      <c r="D18" s="33"/>
      <c r="E18" s="34"/>
      <c r="F18" s="30">
        <f>SUM(F19:F21)</f>
        <v>0</v>
      </c>
    </row>
    <row r="19" spans="1:6" s="38" customFormat="1" ht="17.100000000000001" customHeight="1" x14ac:dyDescent="0.2">
      <c r="A19" s="39">
        <v>4.0999999999999996</v>
      </c>
      <c r="B19" s="40" t="s">
        <v>26</v>
      </c>
      <c r="C19" s="23">
        <v>150</v>
      </c>
      <c r="D19" s="27" t="s">
        <v>12</v>
      </c>
      <c r="E19" s="23">
        <v>0</v>
      </c>
      <c r="F19" s="25">
        <f>E19*C19</f>
        <v>0</v>
      </c>
    </row>
    <row r="20" spans="1:6" s="38" customFormat="1" ht="17.100000000000001" customHeight="1" x14ac:dyDescent="0.2">
      <c r="A20" s="39">
        <v>4.1999999999999993</v>
      </c>
      <c r="B20" s="40" t="s">
        <v>27</v>
      </c>
      <c r="C20" s="23">
        <v>150</v>
      </c>
      <c r="D20" s="27" t="s">
        <v>12</v>
      </c>
      <c r="E20" s="23">
        <v>0</v>
      </c>
      <c r="F20" s="25">
        <f>E20*C20</f>
        <v>0</v>
      </c>
    </row>
    <row r="21" spans="1:6" s="38" customFormat="1" ht="17.100000000000001" customHeight="1" x14ac:dyDescent="0.2">
      <c r="A21" s="39">
        <v>4.1999999999999993</v>
      </c>
      <c r="B21" s="40" t="s">
        <v>60</v>
      </c>
      <c r="C21" s="23">
        <v>50</v>
      </c>
      <c r="D21" s="27" t="s">
        <v>12</v>
      </c>
      <c r="E21" s="23">
        <v>0</v>
      </c>
      <c r="F21" s="25">
        <f>E21*C21</f>
        <v>0</v>
      </c>
    </row>
    <row r="22" spans="1:6" s="38" customFormat="1" ht="17.100000000000001" customHeight="1" x14ac:dyDescent="0.2">
      <c r="A22" s="37">
        <v>4</v>
      </c>
      <c r="B22" s="32" t="s">
        <v>34</v>
      </c>
      <c r="C22" s="33"/>
      <c r="D22" s="33"/>
      <c r="E22" s="34"/>
      <c r="F22" s="30">
        <f>SUM(F23:F26)</f>
        <v>0</v>
      </c>
    </row>
    <row r="23" spans="1:6" s="38" customFormat="1" ht="38.25" x14ac:dyDescent="0.2">
      <c r="A23" s="39">
        <v>4.0999999999999996</v>
      </c>
      <c r="B23" s="22" t="s">
        <v>35</v>
      </c>
      <c r="C23" s="23">
        <v>5</v>
      </c>
      <c r="D23" s="27" t="s">
        <v>20</v>
      </c>
      <c r="E23" s="23">
        <v>0</v>
      </c>
      <c r="F23" s="25">
        <f>E23*C23</f>
        <v>0</v>
      </c>
    </row>
    <row r="24" spans="1:6" s="38" customFormat="1" x14ac:dyDescent="0.2">
      <c r="A24" s="45">
        <v>4.1999999999999993</v>
      </c>
      <c r="B24" s="22" t="s">
        <v>36</v>
      </c>
      <c r="C24" s="23">
        <v>258</v>
      </c>
      <c r="D24" s="47" t="s">
        <v>37</v>
      </c>
      <c r="E24" s="23">
        <v>0</v>
      </c>
      <c r="F24" s="36">
        <f t="shared" ref="F24:F26" si="2">E24*C24</f>
        <v>0</v>
      </c>
    </row>
    <row r="25" spans="1:6" s="38" customFormat="1" ht="25.5" x14ac:dyDescent="0.2">
      <c r="A25" s="45">
        <v>4.2999999999999989</v>
      </c>
      <c r="B25" s="22" t="s">
        <v>38</v>
      </c>
      <c r="C25" s="23">
        <v>142</v>
      </c>
      <c r="D25" s="47" t="s">
        <v>37</v>
      </c>
      <c r="E25" s="23">
        <v>0</v>
      </c>
      <c r="F25" s="36">
        <f t="shared" si="2"/>
        <v>0</v>
      </c>
    </row>
    <row r="26" spans="1:6" s="38" customFormat="1" ht="25.5" x14ac:dyDescent="0.2">
      <c r="A26" s="45">
        <v>4.3999999999999986</v>
      </c>
      <c r="B26" s="22" t="s">
        <v>39</v>
      </c>
      <c r="C26" s="48">
        <v>1</v>
      </c>
      <c r="D26" s="47" t="s">
        <v>20</v>
      </c>
      <c r="E26" s="23">
        <v>0</v>
      </c>
      <c r="F26" s="36">
        <f t="shared" si="2"/>
        <v>0</v>
      </c>
    </row>
    <row r="27" spans="1:6" s="38" customFormat="1" ht="17.100000000000001" customHeight="1" x14ac:dyDescent="0.2">
      <c r="A27" s="37">
        <v>5</v>
      </c>
      <c r="B27" s="32" t="s">
        <v>40</v>
      </c>
      <c r="C27" s="33"/>
      <c r="D27" s="33"/>
      <c r="E27" s="34"/>
      <c r="F27" s="30">
        <f>SUM(F28:F30)</f>
        <v>0</v>
      </c>
    </row>
    <row r="28" spans="1:6" s="38" customFormat="1" ht="17.100000000000001" customHeight="1" x14ac:dyDescent="0.2">
      <c r="A28" s="39">
        <v>5.0999999999999996</v>
      </c>
      <c r="B28" s="40" t="s">
        <v>41</v>
      </c>
      <c r="C28" s="23">
        <v>1</v>
      </c>
      <c r="D28" s="27" t="s">
        <v>18</v>
      </c>
      <c r="E28" s="23">
        <v>0</v>
      </c>
      <c r="F28" s="25">
        <f>E28*C28</f>
        <v>0</v>
      </c>
    </row>
    <row r="29" spans="1:6" s="38" customFormat="1" ht="17.100000000000001" customHeight="1" x14ac:dyDescent="0.2">
      <c r="A29" s="39">
        <v>5.1999999999999993</v>
      </c>
      <c r="B29" s="40" t="s">
        <v>42</v>
      </c>
      <c r="C29" s="23">
        <v>1</v>
      </c>
      <c r="D29" s="27" t="s">
        <v>18</v>
      </c>
      <c r="E29" s="23">
        <v>0</v>
      </c>
      <c r="F29" s="25">
        <f>E29*C29</f>
        <v>0</v>
      </c>
    </row>
    <row r="30" spans="1:6" s="42" customFormat="1" ht="17.100000000000001" customHeight="1" thickBot="1" x14ac:dyDescent="0.3">
      <c r="A30" s="43">
        <v>5.2999999999999989</v>
      </c>
      <c r="B30" s="40" t="s">
        <v>43</v>
      </c>
      <c r="C30" s="50">
        <v>1</v>
      </c>
      <c r="D30" s="27" t="s">
        <v>20</v>
      </c>
      <c r="E30" s="23">
        <v>0</v>
      </c>
      <c r="F30" s="25">
        <f>E30*C30</f>
        <v>0</v>
      </c>
    </row>
    <row r="31" spans="1:6" ht="17.100000000000001" customHeight="1" thickBot="1" x14ac:dyDescent="0.3">
      <c r="A31" s="51"/>
      <c r="B31" s="52"/>
      <c r="C31" s="4"/>
      <c r="D31"/>
      <c r="E31" s="53" t="s">
        <v>44</v>
      </c>
      <c r="F31" s="54">
        <f>F5+F9+F13+F16+F22+F27+F18</f>
        <v>0</v>
      </c>
    </row>
    <row r="32" spans="1:6" s="38" customFormat="1" ht="17.100000000000001" customHeight="1" thickBot="1" x14ac:dyDescent="0.25">
      <c r="A32" s="51"/>
      <c r="B32" s="55"/>
      <c r="C32" s="55"/>
      <c r="D32" s="55"/>
      <c r="E32" s="55"/>
      <c r="F32" s="56"/>
    </row>
    <row r="33" spans="1:15" s="20" customFormat="1" ht="17.100000000000001" customHeight="1" thickBot="1" x14ac:dyDescent="0.25">
      <c r="A33" s="57"/>
      <c r="B33" s="58" t="s">
        <v>45</v>
      </c>
      <c r="C33" s="59"/>
      <c r="D33" s="59"/>
      <c r="E33" s="59"/>
      <c r="F33" s="60"/>
      <c r="G33" s="4"/>
    </row>
    <row r="34" spans="1:15" ht="17.100000000000001" customHeight="1" x14ac:dyDescent="0.25">
      <c r="A34" s="61"/>
      <c r="B34" s="62" t="s">
        <v>46</v>
      </c>
      <c r="C34" s="63">
        <v>0.1</v>
      </c>
      <c r="D34" s="63"/>
      <c r="E34" s="64">
        <f>C34*$F$31</f>
        <v>0</v>
      </c>
      <c r="F34" s="65"/>
    </row>
    <row r="35" spans="1:15" s="20" customFormat="1" ht="17.100000000000001" customHeight="1" x14ac:dyDescent="0.25">
      <c r="A35" s="61"/>
      <c r="B35" s="66" t="s">
        <v>47</v>
      </c>
      <c r="C35" s="67">
        <v>0.03</v>
      </c>
      <c r="D35" s="67"/>
      <c r="E35" s="64">
        <f>C35*$F$31</f>
        <v>0</v>
      </c>
      <c r="F35" s="65"/>
      <c r="G35" s="4"/>
    </row>
    <row r="36" spans="1:15" ht="17.100000000000001" customHeight="1" x14ac:dyDescent="0.25">
      <c r="A36" s="61"/>
      <c r="B36" s="66" t="s">
        <v>48</v>
      </c>
      <c r="C36" s="67">
        <v>3.5000000000000003E-2</v>
      </c>
      <c r="D36" s="67"/>
      <c r="E36" s="64">
        <f>C36*$F$31</f>
        <v>0</v>
      </c>
      <c r="F36" s="65"/>
    </row>
    <row r="37" spans="1:15" s="20" customFormat="1" ht="17.100000000000001" customHeight="1" x14ac:dyDescent="0.25">
      <c r="A37" s="61"/>
      <c r="B37" s="66" t="s">
        <v>49</v>
      </c>
      <c r="C37" s="67">
        <v>0.18</v>
      </c>
      <c r="D37" s="67"/>
      <c r="E37" s="64">
        <f>C37*E34</f>
        <v>0</v>
      </c>
      <c r="F37" s="65"/>
      <c r="G37" s="4"/>
    </row>
    <row r="38" spans="1:15" ht="17.100000000000001" customHeight="1" x14ac:dyDescent="0.25">
      <c r="A38" s="61"/>
      <c r="B38" s="66" t="s">
        <v>50</v>
      </c>
      <c r="C38" s="67">
        <v>0.1</v>
      </c>
      <c r="D38" s="67"/>
      <c r="E38" s="64">
        <f>C38*$F$31</f>
        <v>0</v>
      </c>
      <c r="F38" s="65"/>
    </row>
    <row r="39" spans="1:15" ht="17.100000000000001" customHeight="1" x14ac:dyDescent="0.25">
      <c r="A39" s="61"/>
      <c r="B39" s="66" t="s">
        <v>51</v>
      </c>
      <c r="C39" s="67">
        <v>0.01</v>
      </c>
      <c r="D39" s="67"/>
      <c r="E39" s="64">
        <f>C39*$F$31</f>
        <v>0</v>
      </c>
      <c r="F39" s="65"/>
    </row>
    <row r="40" spans="1:15" ht="17.100000000000001" customHeight="1" x14ac:dyDescent="0.25">
      <c r="A40" s="61"/>
      <c r="B40" s="66" t="s">
        <v>52</v>
      </c>
      <c r="C40" s="67">
        <v>1E-3</v>
      </c>
      <c r="D40" s="67"/>
      <c r="E40" s="64">
        <f>C40*$F$31</f>
        <v>0</v>
      </c>
      <c r="F40" s="65"/>
    </row>
    <row r="41" spans="1:15" ht="17.100000000000001" customHeight="1" thickBot="1" x14ac:dyDescent="0.3">
      <c r="A41" s="61"/>
      <c r="B41" s="68" t="s">
        <v>53</v>
      </c>
      <c r="C41" s="69">
        <v>4.4999999999999998E-2</v>
      </c>
      <c r="D41" s="69"/>
      <c r="E41" s="64">
        <f>C41*$F$31</f>
        <v>0</v>
      </c>
      <c r="F41" s="65"/>
    </row>
    <row r="42" spans="1:15" ht="17.100000000000001" customHeight="1" thickBot="1" x14ac:dyDescent="0.3">
      <c r="A42" s="61"/>
      <c r="B42" s="70" t="s">
        <v>54</v>
      </c>
      <c r="C42" s="71"/>
      <c r="D42" s="72"/>
      <c r="E42" s="73">
        <f>SUM(E34:F41)</f>
        <v>0</v>
      </c>
      <c r="F42" s="74"/>
    </row>
    <row r="43" spans="1:15" ht="17.100000000000001" customHeight="1" thickBot="1" x14ac:dyDescent="0.25">
      <c r="A43" s="57"/>
      <c r="B43" s="75" t="s">
        <v>55</v>
      </c>
      <c r="C43" s="76"/>
      <c r="D43" s="77"/>
      <c r="E43" s="78">
        <f>E42+F31</f>
        <v>0</v>
      </c>
      <c r="F43" s="79"/>
    </row>
    <row r="44" spans="1:15" ht="17.100000000000001" customHeight="1" x14ac:dyDescent="0.2">
      <c r="A44" s="51"/>
      <c r="B44" s="55"/>
      <c r="C44" s="55"/>
      <c r="D44" s="55"/>
      <c r="E44" s="55"/>
      <c r="F44" s="56"/>
    </row>
    <row r="45" spans="1:15" ht="17.100000000000001" customHeight="1" x14ac:dyDescent="0.2">
      <c r="A45" s="51"/>
      <c r="B45" s="80" t="s">
        <v>56</v>
      </c>
      <c r="C45" s="80"/>
      <c r="D45" s="80"/>
      <c r="E45" s="80"/>
      <c r="F45" s="56"/>
    </row>
    <row r="46" spans="1:15" ht="17.100000000000001" customHeight="1" x14ac:dyDescent="0.25">
      <c r="A46" s="51"/>
      <c r="B46" s="81" t="s">
        <v>57</v>
      </c>
      <c r="C46" s="81"/>
      <c r="D46" s="81"/>
      <c r="E46" s="81"/>
      <c r="F46" s="56"/>
      <c r="H46"/>
      <c r="I46"/>
      <c r="J46"/>
      <c r="K46"/>
      <c r="L46"/>
      <c r="M46"/>
      <c r="N46"/>
      <c r="O46"/>
    </row>
    <row r="47" spans="1:15" ht="17.100000000000001" customHeight="1" thickBot="1" x14ac:dyDescent="0.3">
      <c r="A47" s="82"/>
      <c r="B47" s="83" t="s">
        <v>58</v>
      </c>
      <c r="C47" s="83"/>
      <c r="D47" s="83"/>
      <c r="E47" s="83"/>
      <c r="F47" s="84"/>
      <c r="H47"/>
      <c r="I47"/>
      <c r="J47"/>
      <c r="K47"/>
      <c r="L47"/>
      <c r="M47"/>
      <c r="N47"/>
      <c r="O47"/>
    </row>
    <row r="48" spans="1:15" ht="20.100000000000001" customHeight="1" x14ac:dyDescent="0.25">
      <c r="H48"/>
      <c r="I48"/>
      <c r="J48"/>
      <c r="K48"/>
      <c r="L48"/>
      <c r="M48"/>
      <c r="N48"/>
      <c r="O48"/>
    </row>
    <row r="49" spans="1:15" ht="20.100000000000001" customHeight="1" x14ac:dyDescent="0.25">
      <c r="F49"/>
      <c r="G49"/>
      <c r="H49"/>
      <c r="I49"/>
      <c r="J49"/>
      <c r="K49"/>
      <c r="L49"/>
      <c r="M49"/>
      <c r="N49"/>
      <c r="O49"/>
    </row>
    <row r="50" spans="1:15" ht="20.100000000000001" customHeight="1" x14ac:dyDescent="0.25">
      <c r="F50"/>
      <c r="G50"/>
      <c r="H50"/>
      <c r="I50"/>
      <c r="J50"/>
      <c r="K50"/>
      <c r="L50"/>
      <c r="M50"/>
      <c r="N50"/>
      <c r="O50"/>
    </row>
    <row r="51" spans="1:15" ht="20.100000000000001" customHeight="1" x14ac:dyDescent="0.25">
      <c r="F51"/>
      <c r="G51"/>
      <c r="H51"/>
      <c r="I51"/>
      <c r="J51"/>
      <c r="K51"/>
      <c r="L51"/>
      <c r="M51"/>
      <c r="N51"/>
      <c r="O51"/>
    </row>
    <row r="52" spans="1:15" ht="20.100000000000001" customHeight="1" x14ac:dyDescent="0.25">
      <c r="F52"/>
      <c r="G52"/>
      <c r="H52"/>
      <c r="I52"/>
      <c r="J52"/>
      <c r="K52"/>
      <c r="L52"/>
      <c r="M52"/>
      <c r="N52"/>
      <c r="O52"/>
    </row>
    <row r="53" spans="1:15" ht="20.100000000000001" customHeight="1" x14ac:dyDescent="0.25">
      <c r="F53"/>
      <c r="G53"/>
      <c r="H53"/>
      <c r="I53"/>
      <c r="J53"/>
      <c r="K53"/>
      <c r="L53"/>
      <c r="M53"/>
      <c r="N53"/>
      <c r="O53"/>
    </row>
    <row r="54" spans="1:15" ht="20.100000000000001" customHeight="1" x14ac:dyDescent="0.25">
      <c r="F54"/>
      <c r="G54"/>
      <c r="H54"/>
      <c r="I54"/>
      <c r="J54"/>
      <c r="K54"/>
      <c r="L54"/>
      <c r="M54"/>
      <c r="N54"/>
      <c r="O54"/>
    </row>
    <row r="55" spans="1:15" ht="20.100000000000001" customHeight="1" x14ac:dyDescent="0.25">
      <c r="F55"/>
      <c r="G55"/>
      <c r="H55"/>
      <c r="I55"/>
      <c r="J55"/>
      <c r="K55"/>
      <c r="L55"/>
      <c r="M55"/>
      <c r="N55"/>
      <c r="O55"/>
    </row>
    <row r="56" spans="1:15" ht="20.100000000000001" customHeight="1" x14ac:dyDescent="0.25">
      <c r="F56"/>
      <c r="G56"/>
      <c r="H56"/>
      <c r="I56"/>
      <c r="J56"/>
      <c r="K56"/>
      <c r="L56"/>
      <c r="M56"/>
      <c r="N56"/>
      <c r="O56"/>
    </row>
    <row r="57" spans="1:15" ht="20.100000000000001" customHeight="1" x14ac:dyDescent="0.25">
      <c r="F57"/>
      <c r="G57"/>
      <c r="H57"/>
      <c r="I57"/>
      <c r="J57"/>
      <c r="K57"/>
      <c r="L57"/>
      <c r="M57"/>
      <c r="N57"/>
      <c r="O57"/>
    </row>
    <row r="58" spans="1:15" ht="15" x14ac:dyDescent="0.25">
      <c r="F58"/>
      <c r="G58"/>
    </row>
    <row r="59" spans="1:15" ht="15" x14ac:dyDescent="0.25">
      <c r="F59"/>
      <c r="G59"/>
    </row>
    <row r="62" spans="1:15" s="86" customFormat="1" x14ac:dyDescent="0.2">
      <c r="A62" s="20"/>
      <c r="B62" s="4"/>
      <c r="C62" s="85"/>
      <c r="D62" s="20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1:15" s="86" customFormat="1" x14ac:dyDescent="0.2">
      <c r="A63" s="20"/>
      <c r="B63" s="4"/>
      <c r="C63" s="85"/>
      <c r="D63" s="20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1:15" s="86" customFormat="1" x14ac:dyDescent="0.2">
      <c r="A64" s="20"/>
      <c r="B64" s="4"/>
      <c r="C64" s="85"/>
      <c r="D64" s="20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1:15" s="86" customFormat="1" x14ac:dyDescent="0.2">
      <c r="A65" s="20"/>
      <c r="B65" s="4"/>
      <c r="C65" s="85"/>
      <c r="D65" s="20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1:15" s="86" customFormat="1" x14ac:dyDescent="0.2">
      <c r="A66" s="20"/>
      <c r="B66" s="4"/>
      <c r="C66" s="85"/>
      <c r="D66" s="20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1:15" s="86" customFormat="1" x14ac:dyDescent="0.2">
      <c r="A67" s="20"/>
      <c r="B67" s="4"/>
      <c r="C67" s="85"/>
      <c r="D67" s="20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1:15" s="86" customFormat="1" x14ac:dyDescent="0.2">
      <c r="A68" s="20"/>
      <c r="B68" s="4"/>
      <c r="C68" s="85"/>
      <c r="D68" s="20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1:15" s="86" customFormat="1" x14ac:dyDescent="0.2">
      <c r="A69" s="20"/>
      <c r="B69" s="4"/>
      <c r="C69" s="85"/>
      <c r="D69" s="20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1:15" s="86" customFormat="1" x14ac:dyDescent="0.2">
      <c r="A70" s="20"/>
      <c r="B70" s="4"/>
      <c r="C70" s="85"/>
      <c r="D70" s="20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1:15" s="86" customFormat="1" x14ac:dyDescent="0.2">
      <c r="A71" s="20"/>
      <c r="B71" s="4"/>
      <c r="C71" s="85"/>
      <c r="D71" s="20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</row>
    <row r="72" spans="1:15" s="86" customFormat="1" x14ac:dyDescent="0.2">
      <c r="A72" s="20"/>
      <c r="B72" s="4"/>
      <c r="C72" s="85"/>
      <c r="D72" s="20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</row>
    <row r="73" spans="1:15" s="86" customFormat="1" x14ac:dyDescent="0.2">
      <c r="A73" s="20"/>
      <c r="B73" s="4"/>
      <c r="C73" s="85"/>
      <c r="D73" s="20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1:15" s="86" customFormat="1" x14ac:dyDescent="0.2">
      <c r="A74" s="20"/>
      <c r="B74" s="4"/>
      <c r="C74" s="85"/>
      <c r="D74" s="20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1:15" s="86" customFormat="1" x14ac:dyDescent="0.2">
      <c r="A75" s="20"/>
      <c r="B75" s="4"/>
      <c r="C75" s="85"/>
      <c r="D75" s="20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1:15" s="86" customFormat="1" x14ac:dyDescent="0.2">
      <c r="A76" s="20"/>
      <c r="B76" s="4"/>
      <c r="C76" s="85"/>
      <c r="D76" s="20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1:15" s="86" customFormat="1" x14ac:dyDescent="0.2">
      <c r="A77" s="20"/>
      <c r="B77" s="4"/>
      <c r="C77" s="85"/>
      <c r="D77" s="20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  <row r="78" spans="1:15" s="86" customFormat="1" x14ac:dyDescent="0.2">
      <c r="A78" s="20"/>
      <c r="B78" s="4"/>
      <c r="C78" s="85"/>
      <c r="D78" s="20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1:15" s="86" customFormat="1" x14ac:dyDescent="0.2">
      <c r="A79" s="20"/>
      <c r="B79" s="4"/>
      <c r="C79" s="85"/>
      <c r="D79" s="20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1:15" s="86" customFormat="1" x14ac:dyDescent="0.2">
      <c r="A80" s="20"/>
      <c r="B80" s="4"/>
      <c r="C80" s="85"/>
      <c r="D80" s="20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</row>
    <row r="81" spans="1:15" s="86" customFormat="1" x14ac:dyDescent="0.2">
      <c r="A81" s="20"/>
      <c r="B81" s="4"/>
      <c r="C81" s="85"/>
      <c r="D81" s="20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</row>
    <row r="82" spans="1:15" s="86" customFormat="1" x14ac:dyDescent="0.2">
      <c r="A82" s="20"/>
      <c r="B82" s="4"/>
      <c r="C82" s="85"/>
      <c r="D82" s="20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</row>
    <row r="83" spans="1:15" s="86" customFormat="1" x14ac:dyDescent="0.2">
      <c r="A83" s="20"/>
      <c r="B83" s="4"/>
      <c r="C83" s="85"/>
      <c r="D83" s="20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</row>
    <row r="84" spans="1:15" s="86" customFormat="1" x14ac:dyDescent="0.2">
      <c r="A84" s="20"/>
      <c r="B84" s="4"/>
      <c r="C84" s="85"/>
      <c r="D84" s="20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</row>
    <row r="85" spans="1:15" s="86" customFormat="1" x14ac:dyDescent="0.2">
      <c r="A85" s="20"/>
      <c r="B85" s="4"/>
      <c r="C85" s="85"/>
      <c r="D85" s="20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</row>
    <row r="86" spans="1:15" s="86" customFormat="1" x14ac:dyDescent="0.2">
      <c r="A86" s="20"/>
      <c r="B86" s="4"/>
      <c r="C86" s="85"/>
      <c r="D86" s="20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  <row r="87" spans="1:15" s="86" customFormat="1" x14ac:dyDescent="0.2">
      <c r="A87" s="20"/>
      <c r="B87" s="4"/>
      <c r="C87" s="85"/>
      <c r="D87" s="20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</row>
    <row r="88" spans="1:15" s="86" customFormat="1" x14ac:dyDescent="0.2">
      <c r="A88" s="20"/>
      <c r="B88" s="4"/>
      <c r="C88" s="85"/>
      <c r="D88" s="20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</row>
    <row r="89" spans="1:15" s="86" customFormat="1" x14ac:dyDescent="0.2">
      <c r="A89" s="20"/>
      <c r="B89" s="4"/>
      <c r="C89" s="85"/>
      <c r="D89" s="20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</row>
    <row r="90" spans="1:15" s="86" customFormat="1" x14ac:dyDescent="0.2">
      <c r="A90" s="20"/>
      <c r="B90" s="4"/>
      <c r="C90" s="85"/>
      <c r="D90" s="20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</row>
    <row r="91" spans="1:15" s="86" customFormat="1" x14ac:dyDescent="0.2">
      <c r="A91" s="20"/>
      <c r="B91" s="4"/>
      <c r="C91" s="85"/>
      <c r="D91" s="20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</row>
    <row r="92" spans="1:15" s="86" customFormat="1" x14ac:dyDescent="0.2">
      <c r="A92" s="20"/>
      <c r="B92" s="4"/>
      <c r="C92" s="85"/>
      <c r="D92" s="20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</row>
    <row r="93" spans="1:15" s="86" customFormat="1" x14ac:dyDescent="0.2">
      <c r="A93" s="20"/>
      <c r="B93" s="4"/>
      <c r="C93" s="85"/>
      <c r="D93" s="20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</row>
    <row r="94" spans="1:15" s="86" customFormat="1" x14ac:dyDescent="0.2">
      <c r="A94" s="20"/>
      <c r="B94" s="4"/>
      <c r="C94" s="85"/>
      <c r="D94" s="20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</row>
    <row r="95" spans="1:15" s="86" customFormat="1" x14ac:dyDescent="0.2">
      <c r="A95" s="20"/>
      <c r="B95" s="4"/>
      <c r="C95" s="85"/>
      <c r="D95" s="20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</row>
    <row r="96" spans="1:15" s="86" customFormat="1" x14ac:dyDescent="0.2">
      <c r="A96" s="20"/>
      <c r="B96" s="4"/>
      <c r="C96" s="85"/>
      <c r="D96" s="20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</row>
    <row r="97" spans="1:15" s="86" customFormat="1" x14ac:dyDescent="0.2">
      <c r="A97" s="20"/>
      <c r="B97" s="4"/>
      <c r="C97" s="85"/>
      <c r="D97" s="20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</row>
    <row r="98" spans="1:15" s="86" customFormat="1" x14ac:dyDescent="0.2">
      <c r="A98" s="20"/>
      <c r="B98" s="4"/>
      <c r="C98" s="85"/>
      <c r="D98" s="20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</row>
    <row r="99" spans="1:15" s="86" customFormat="1" x14ac:dyDescent="0.2">
      <c r="A99" s="20"/>
      <c r="B99" s="4"/>
      <c r="C99" s="85"/>
      <c r="D99" s="20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</row>
    <row r="100" spans="1:15" s="86" customFormat="1" x14ac:dyDescent="0.2">
      <c r="A100" s="20"/>
      <c r="B100" s="4"/>
      <c r="C100" s="85"/>
      <c r="D100" s="20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spans="1:15" s="86" customFormat="1" x14ac:dyDescent="0.2">
      <c r="A101" s="20"/>
      <c r="B101" s="4"/>
      <c r="C101" s="85"/>
      <c r="D101" s="20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</row>
    <row r="102" spans="1:15" s="86" customFormat="1" x14ac:dyDescent="0.2">
      <c r="A102" s="20"/>
      <c r="B102" s="4"/>
      <c r="C102" s="85"/>
      <c r="D102" s="20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</row>
    <row r="103" spans="1:15" s="86" customFormat="1" x14ac:dyDescent="0.2">
      <c r="A103" s="20"/>
      <c r="B103" s="4"/>
      <c r="C103" s="85"/>
      <c r="D103" s="20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</row>
    <row r="104" spans="1:15" s="86" customFormat="1" x14ac:dyDescent="0.2">
      <c r="A104" s="20"/>
      <c r="B104" s="4"/>
      <c r="C104" s="85"/>
      <c r="D104" s="20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spans="1:15" s="86" customFormat="1" x14ac:dyDescent="0.2">
      <c r="A105" s="20"/>
      <c r="B105" s="4"/>
      <c r="C105" s="85"/>
      <c r="D105" s="20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</row>
    <row r="106" spans="1:15" s="86" customFormat="1" x14ac:dyDescent="0.2">
      <c r="A106" s="20"/>
      <c r="B106" s="4"/>
      <c r="C106" s="85"/>
      <c r="D106" s="20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 spans="1:15" s="86" customFormat="1" x14ac:dyDescent="0.2">
      <c r="A107" s="20"/>
      <c r="B107" s="4"/>
      <c r="C107" s="85"/>
      <c r="D107" s="20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</row>
    <row r="108" spans="1:15" s="86" customFormat="1" x14ac:dyDescent="0.2">
      <c r="A108" s="20"/>
      <c r="B108" s="4"/>
      <c r="C108" s="85"/>
      <c r="D108" s="20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</row>
    <row r="109" spans="1:15" s="86" customFormat="1" x14ac:dyDescent="0.2">
      <c r="A109" s="20"/>
      <c r="B109" s="4"/>
      <c r="C109" s="85"/>
      <c r="D109" s="20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</row>
    <row r="110" spans="1:15" s="86" customFormat="1" x14ac:dyDescent="0.2">
      <c r="A110" s="20"/>
      <c r="B110" s="4"/>
      <c r="C110" s="85"/>
      <c r="D110" s="20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</row>
  </sheetData>
  <mergeCells count="28">
    <mergeCell ref="B45:E45"/>
    <mergeCell ref="B46:E46"/>
    <mergeCell ref="B47:E47"/>
    <mergeCell ref="C41:D41"/>
    <mergeCell ref="E41:F41"/>
    <mergeCell ref="B42:D42"/>
    <mergeCell ref="E42:F42"/>
    <mergeCell ref="B43:D43"/>
    <mergeCell ref="E43:F43"/>
    <mergeCell ref="C38:D38"/>
    <mergeCell ref="E38:F38"/>
    <mergeCell ref="C39:D39"/>
    <mergeCell ref="E39:F39"/>
    <mergeCell ref="C40:D40"/>
    <mergeCell ref="E40:F40"/>
    <mergeCell ref="C35:D35"/>
    <mergeCell ref="E35:F35"/>
    <mergeCell ref="C36:D36"/>
    <mergeCell ref="E36:F36"/>
    <mergeCell ref="C37:D37"/>
    <mergeCell ref="E37:F37"/>
    <mergeCell ref="A1:F1"/>
    <mergeCell ref="A2:F2"/>
    <mergeCell ref="A3:E3"/>
    <mergeCell ref="G6:H6"/>
    <mergeCell ref="B33:F33"/>
    <mergeCell ref="C34:D34"/>
    <mergeCell ref="E34:F34"/>
  </mergeCells>
  <printOptions horizontalCentered="1"/>
  <pageMargins left="0.25" right="0.25" top="0.75" bottom="0.75" header="0.3" footer="0.3"/>
  <pageSetup scale="55" firstPageNumber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O61"/>
  <sheetViews>
    <sheetView zoomScale="130" zoomScaleNormal="130" workbookViewId="0">
      <selection activeCell="E5" sqref="E5"/>
    </sheetView>
  </sheetViews>
  <sheetFormatPr baseColWidth="10" defaultColWidth="9.140625" defaultRowHeight="12.75" x14ac:dyDescent="0.25"/>
  <cols>
    <col min="1" max="1" width="4.28515625" style="20" bestFit="1" customWidth="1"/>
    <col min="2" max="2" width="75.5703125" style="4" bestFit="1" customWidth="1"/>
    <col min="3" max="3" width="8.140625" style="85" bestFit="1" customWidth="1"/>
    <col min="4" max="4" width="4.85546875" style="20" bestFit="1" customWidth="1"/>
    <col min="5" max="5" width="9.5703125" style="4" bestFit="1" customWidth="1"/>
    <col min="6" max="6" width="16.42578125" style="4" bestFit="1" customWidth="1"/>
    <col min="7" max="16384" width="9.140625" style="4"/>
  </cols>
  <sheetData>
    <row r="1" spans="1:8" ht="13.5" thickBot="1" x14ac:dyDescent="0.3">
      <c r="A1" s="1" t="s">
        <v>0</v>
      </c>
      <c r="B1" s="2"/>
      <c r="C1" s="2"/>
      <c r="D1" s="2"/>
      <c r="E1" s="2"/>
      <c r="F1" s="3"/>
    </row>
    <row r="2" spans="1:8" ht="13.5" thickBot="1" x14ac:dyDescent="0.3">
      <c r="A2" s="5" t="s">
        <v>1</v>
      </c>
      <c r="B2" s="6"/>
      <c r="C2" s="6"/>
      <c r="D2" s="6"/>
      <c r="E2" s="6"/>
      <c r="F2" s="7"/>
    </row>
    <row r="3" spans="1:8" ht="24.75" customHeight="1" thickBot="1" x14ac:dyDescent="0.3">
      <c r="A3" s="8" t="s">
        <v>61</v>
      </c>
      <c r="B3" s="9"/>
      <c r="C3" s="9"/>
      <c r="D3" s="9"/>
      <c r="E3" s="10"/>
      <c r="F3" s="11" t="s">
        <v>3</v>
      </c>
    </row>
    <row r="4" spans="1:8" ht="17.100000000000001" customHeight="1" thickBot="1" x14ac:dyDescent="0.3">
      <c r="A4" s="12" t="s">
        <v>4</v>
      </c>
      <c r="B4" s="13" t="s">
        <v>5</v>
      </c>
      <c r="C4" s="14" t="s">
        <v>6</v>
      </c>
      <c r="D4" s="13" t="s">
        <v>7</v>
      </c>
      <c r="E4" s="15" t="s">
        <v>8</v>
      </c>
      <c r="F4" s="16" t="s">
        <v>9</v>
      </c>
    </row>
    <row r="5" spans="1:8" s="20" customFormat="1" ht="17.100000000000001" customHeight="1" x14ac:dyDescent="0.25">
      <c r="A5" s="17">
        <v>1</v>
      </c>
      <c r="B5" s="18" t="s">
        <v>10</v>
      </c>
      <c r="C5" s="18"/>
      <c r="D5" s="18"/>
      <c r="E5" s="18"/>
      <c r="F5" s="19">
        <f>SUM(F6:F8)</f>
        <v>0</v>
      </c>
    </row>
    <row r="6" spans="1:8" s="20" customFormat="1" ht="17.100000000000001" customHeight="1" x14ac:dyDescent="0.25">
      <c r="A6" s="21">
        <v>1.1000000000000001</v>
      </c>
      <c r="B6" s="22" t="s">
        <v>11</v>
      </c>
      <c r="C6" s="23">
        <v>552.73050000000001</v>
      </c>
      <c r="D6" s="24" t="s">
        <v>12</v>
      </c>
      <c r="E6" s="23">
        <v>0</v>
      </c>
      <c r="F6" s="25">
        <f t="shared" ref="F6:F8" si="0">E6*C6</f>
        <v>0</v>
      </c>
      <c r="G6" s="26"/>
      <c r="H6" s="26"/>
    </row>
    <row r="7" spans="1:8" s="20" customFormat="1" ht="17.100000000000001" customHeight="1" x14ac:dyDescent="0.25">
      <c r="A7" s="21">
        <v>1.2000000000000002</v>
      </c>
      <c r="B7" s="22" t="s">
        <v>13</v>
      </c>
      <c r="C7" s="23">
        <v>110.54610000000001</v>
      </c>
      <c r="D7" s="27" t="s">
        <v>14</v>
      </c>
      <c r="E7" s="23">
        <v>0</v>
      </c>
      <c r="F7" s="25">
        <f t="shared" si="0"/>
        <v>0</v>
      </c>
    </row>
    <row r="8" spans="1:8" s="20" customFormat="1" ht="17.100000000000001" customHeight="1" x14ac:dyDescent="0.25">
      <c r="A8" s="21">
        <v>1.3000000000000003</v>
      </c>
      <c r="B8" s="22" t="s">
        <v>15</v>
      </c>
      <c r="C8" s="23">
        <v>110.54610000000001</v>
      </c>
      <c r="D8" s="27" t="s">
        <v>14</v>
      </c>
      <c r="E8" s="23">
        <v>0</v>
      </c>
      <c r="F8" s="25">
        <f t="shared" si="0"/>
        <v>0</v>
      </c>
    </row>
    <row r="9" spans="1:8" s="20" customFormat="1" ht="17.100000000000001" customHeight="1" x14ac:dyDescent="0.25">
      <c r="A9" s="28">
        <v>2</v>
      </c>
      <c r="B9" s="29" t="s">
        <v>16</v>
      </c>
      <c r="C9" s="29"/>
      <c r="D9" s="29"/>
      <c r="E9" s="29"/>
      <c r="F9" s="30">
        <f>SUM(F10:F12)</f>
        <v>0</v>
      </c>
    </row>
    <row r="10" spans="1:8" s="20" customFormat="1" ht="17.100000000000001" customHeight="1" x14ac:dyDescent="0.25">
      <c r="A10" s="31">
        <v>2.1</v>
      </c>
      <c r="B10" s="22" t="s">
        <v>17</v>
      </c>
      <c r="C10" s="23">
        <v>1</v>
      </c>
      <c r="D10" s="27" t="s">
        <v>18</v>
      </c>
      <c r="E10" s="23">
        <v>0</v>
      </c>
      <c r="F10" s="25">
        <f t="shared" ref="F10:F12" si="1">E10*C10</f>
        <v>0</v>
      </c>
    </row>
    <row r="11" spans="1:8" s="20" customFormat="1" ht="17.100000000000001" customHeight="1" x14ac:dyDescent="0.25">
      <c r="A11" s="31">
        <v>2.2000000000000002</v>
      </c>
      <c r="B11" s="22" t="s">
        <v>19</v>
      </c>
      <c r="C11" s="23">
        <v>9</v>
      </c>
      <c r="D11" s="27" t="s">
        <v>20</v>
      </c>
      <c r="E11" s="23">
        <v>0</v>
      </c>
      <c r="F11" s="25">
        <f t="shared" si="1"/>
        <v>0</v>
      </c>
    </row>
    <row r="12" spans="1:8" s="20" customFormat="1" ht="17.100000000000001" customHeight="1" x14ac:dyDescent="0.25">
      <c r="A12" s="31">
        <v>2.3000000000000003</v>
      </c>
      <c r="B12" s="22" t="s">
        <v>21</v>
      </c>
      <c r="C12" s="23">
        <v>5</v>
      </c>
      <c r="D12" s="27" t="s">
        <v>20</v>
      </c>
      <c r="E12" s="23">
        <v>0</v>
      </c>
      <c r="F12" s="25">
        <f t="shared" si="1"/>
        <v>0</v>
      </c>
    </row>
    <row r="13" spans="1:8" ht="17.100000000000001" customHeight="1" x14ac:dyDescent="0.25">
      <c r="A13" s="28">
        <v>3</v>
      </c>
      <c r="B13" s="32" t="s">
        <v>22</v>
      </c>
      <c r="C13" s="33"/>
      <c r="D13" s="33"/>
      <c r="E13" s="34"/>
      <c r="F13" s="30">
        <f>SUM(F14:F15)</f>
        <v>0</v>
      </c>
    </row>
    <row r="14" spans="1:8" ht="17.100000000000001" customHeight="1" x14ac:dyDescent="0.25">
      <c r="A14" s="21">
        <v>3.1</v>
      </c>
      <c r="B14" s="22" t="s">
        <v>23</v>
      </c>
      <c r="C14" s="35">
        <v>552.73050000000001</v>
      </c>
      <c r="D14" s="24" t="s">
        <v>12</v>
      </c>
      <c r="E14" s="23">
        <v>0</v>
      </c>
      <c r="F14" s="36">
        <f>E14*C14</f>
        <v>0</v>
      </c>
    </row>
    <row r="15" spans="1:8" s="20" customFormat="1" ht="17.100000000000001" customHeight="1" x14ac:dyDescent="0.25">
      <c r="A15" s="21">
        <v>3.2</v>
      </c>
      <c r="B15" s="22" t="s">
        <v>24</v>
      </c>
      <c r="C15" s="35">
        <v>552.73050000000001</v>
      </c>
      <c r="D15" s="24" t="s">
        <v>12</v>
      </c>
      <c r="E15" s="23">
        <v>0</v>
      </c>
      <c r="F15" s="36">
        <f>E15*C15</f>
        <v>0</v>
      </c>
    </row>
    <row r="16" spans="1:8" s="38" customFormat="1" ht="17.100000000000001" customHeight="1" x14ac:dyDescent="0.2">
      <c r="A16" s="37">
        <v>4</v>
      </c>
      <c r="B16" s="32" t="s">
        <v>25</v>
      </c>
      <c r="C16" s="33"/>
      <c r="D16" s="33"/>
      <c r="E16" s="34"/>
      <c r="F16" s="30">
        <f>SUM(F17:F19)</f>
        <v>0</v>
      </c>
    </row>
    <row r="17" spans="1:6" s="38" customFormat="1" ht="17.100000000000001" customHeight="1" x14ac:dyDescent="0.2">
      <c r="A17" s="39">
        <v>4.0999999999999996</v>
      </c>
      <c r="B17" s="40" t="s">
        <v>26</v>
      </c>
      <c r="C17" s="23">
        <v>336</v>
      </c>
      <c r="D17" s="27" t="s">
        <v>12</v>
      </c>
      <c r="E17" s="23">
        <v>0</v>
      </c>
      <c r="F17" s="25">
        <f>E17*C17</f>
        <v>0</v>
      </c>
    </row>
    <row r="18" spans="1:6" s="38" customFormat="1" ht="17.100000000000001" customHeight="1" x14ac:dyDescent="0.2">
      <c r="A18" s="39">
        <v>4.1999999999999993</v>
      </c>
      <c r="B18" s="40" t="s">
        <v>27</v>
      </c>
      <c r="C18" s="23">
        <v>336</v>
      </c>
      <c r="D18" s="27" t="s">
        <v>12</v>
      </c>
      <c r="E18" s="23">
        <v>0</v>
      </c>
      <c r="F18" s="25">
        <f>E18*C18</f>
        <v>0</v>
      </c>
    </row>
    <row r="19" spans="1:6" s="42" customFormat="1" ht="17.100000000000001" customHeight="1" x14ac:dyDescent="0.25">
      <c r="A19" s="39">
        <v>4.2999999999999989</v>
      </c>
      <c r="B19" s="41" t="s">
        <v>28</v>
      </c>
      <c r="C19" s="23">
        <v>36</v>
      </c>
      <c r="D19" s="27" t="s">
        <v>12</v>
      </c>
      <c r="E19" s="23">
        <v>0</v>
      </c>
      <c r="F19" s="25">
        <f>E19*C19</f>
        <v>0</v>
      </c>
    </row>
    <row r="20" spans="1:6" s="38" customFormat="1" ht="17.100000000000001" customHeight="1" x14ac:dyDescent="0.2">
      <c r="A20" s="37">
        <v>5</v>
      </c>
      <c r="B20" s="32" t="s">
        <v>29</v>
      </c>
      <c r="C20" s="33"/>
      <c r="D20" s="33"/>
      <c r="E20" s="34"/>
      <c r="F20" s="30">
        <f>SUM(F21:F23)</f>
        <v>0</v>
      </c>
    </row>
    <row r="21" spans="1:6" s="42" customFormat="1" ht="17.100000000000001" customHeight="1" x14ac:dyDescent="0.25">
      <c r="A21" s="43">
        <v>5.0999999999999996</v>
      </c>
      <c r="B21" s="41" t="s">
        <v>62</v>
      </c>
      <c r="C21" s="23">
        <v>41</v>
      </c>
      <c r="D21" s="44" t="s">
        <v>20</v>
      </c>
      <c r="E21" s="23">
        <v>0</v>
      </c>
      <c r="F21" s="25">
        <f>E21*C21</f>
        <v>0</v>
      </c>
    </row>
    <row r="22" spans="1:6" s="42" customFormat="1" ht="17.100000000000001" customHeight="1" x14ac:dyDescent="0.25">
      <c r="A22" s="43">
        <v>5.1999999999999993</v>
      </c>
      <c r="B22" s="41" t="s">
        <v>63</v>
      </c>
      <c r="C22" s="23">
        <v>10</v>
      </c>
      <c r="D22" s="44" t="s">
        <v>20</v>
      </c>
      <c r="E22" s="23">
        <v>0</v>
      </c>
      <c r="F22" s="25">
        <f>E22*C22</f>
        <v>0</v>
      </c>
    </row>
    <row r="23" spans="1:6" s="38" customFormat="1" ht="17.100000000000001" customHeight="1" x14ac:dyDescent="0.2">
      <c r="A23" s="43">
        <v>5.2999999999999989</v>
      </c>
      <c r="B23" s="41" t="s">
        <v>33</v>
      </c>
      <c r="C23" s="23">
        <v>10</v>
      </c>
      <c r="D23" s="44" t="s">
        <v>20</v>
      </c>
      <c r="E23" s="23">
        <v>0</v>
      </c>
      <c r="F23" s="25">
        <f>E23*C23</f>
        <v>0</v>
      </c>
    </row>
    <row r="24" spans="1:6" s="38" customFormat="1" ht="17.100000000000001" customHeight="1" x14ac:dyDescent="0.2">
      <c r="A24" s="37">
        <v>6</v>
      </c>
      <c r="B24" s="32" t="s">
        <v>34</v>
      </c>
      <c r="C24" s="33"/>
      <c r="D24" s="33"/>
      <c r="E24" s="34"/>
      <c r="F24" s="30">
        <f>SUM(F25:F28)</f>
        <v>0</v>
      </c>
    </row>
    <row r="25" spans="1:6" s="38" customFormat="1" ht="38.25" x14ac:dyDescent="0.2">
      <c r="A25" s="39">
        <v>6.1</v>
      </c>
      <c r="B25" s="22" t="s">
        <v>35</v>
      </c>
      <c r="C25" s="23">
        <v>5</v>
      </c>
      <c r="D25" s="27" t="s">
        <v>20</v>
      </c>
      <c r="E25" s="23">
        <v>0</v>
      </c>
      <c r="F25" s="25">
        <f>E25*C25</f>
        <v>0</v>
      </c>
    </row>
    <row r="26" spans="1:6" s="38" customFormat="1" x14ac:dyDescent="0.2">
      <c r="A26" s="45">
        <v>6.1999999999999993</v>
      </c>
      <c r="B26" s="46" t="s">
        <v>36</v>
      </c>
      <c r="C26" s="23">
        <v>267</v>
      </c>
      <c r="D26" s="47" t="s">
        <v>37</v>
      </c>
      <c r="E26" s="23">
        <v>0</v>
      </c>
      <c r="F26" s="36">
        <f t="shared" ref="F26:F28" si="2">E26*C26</f>
        <v>0</v>
      </c>
    </row>
    <row r="27" spans="1:6" s="38" customFormat="1" ht="25.5" x14ac:dyDescent="0.2">
      <c r="A27" s="45">
        <v>6.2999999999999989</v>
      </c>
      <c r="B27" s="46" t="s">
        <v>38</v>
      </c>
      <c r="C27" s="23">
        <v>147</v>
      </c>
      <c r="D27" s="47" t="s">
        <v>37</v>
      </c>
      <c r="E27" s="23">
        <v>0</v>
      </c>
      <c r="F27" s="36">
        <f t="shared" si="2"/>
        <v>0</v>
      </c>
    </row>
    <row r="28" spans="1:6" s="38" customFormat="1" ht="25.5" x14ac:dyDescent="0.2">
      <c r="A28" s="45">
        <v>6.3999999999999986</v>
      </c>
      <c r="B28" s="46" t="s">
        <v>39</v>
      </c>
      <c r="C28" s="48">
        <v>1</v>
      </c>
      <c r="D28" s="47" t="s">
        <v>20</v>
      </c>
      <c r="E28" s="23">
        <v>0</v>
      </c>
      <c r="F28" s="36">
        <f t="shared" si="2"/>
        <v>0</v>
      </c>
    </row>
    <row r="29" spans="1:6" s="38" customFormat="1" ht="17.100000000000001" customHeight="1" x14ac:dyDescent="0.2">
      <c r="A29" s="37">
        <v>7</v>
      </c>
      <c r="B29" s="32" t="s">
        <v>40</v>
      </c>
      <c r="C29" s="33"/>
      <c r="D29" s="33"/>
      <c r="E29" s="34"/>
      <c r="F29" s="30">
        <f>SUM(F30:F32)</f>
        <v>0</v>
      </c>
    </row>
    <row r="30" spans="1:6" s="38" customFormat="1" ht="17.100000000000001" customHeight="1" x14ac:dyDescent="0.2">
      <c r="A30" s="39">
        <v>7.1</v>
      </c>
      <c r="B30" s="40" t="s">
        <v>41</v>
      </c>
      <c r="C30" s="23">
        <v>1</v>
      </c>
      <c r="D30" s="27" t="s">
        <v>18</v>
      </c>
      <c r="E30" s="23">
        <v>0</v>
      </c>
      <c r="F30" s="25">
        <f>E30*C30</f>
        <v>0</v>
      </c>
    </row>
    <row r="31" spans="1:6" s="38" customFormat="1" ht="17.100000000000001" customHeight="1" x14ac:dyDescent="0.2">
      <c r="A31" s="39">
        <v>7.1999999999999993</v>
      </c>
      <c r="B31" s="49" t="s">
        <v>42</v>
      </c>
      <c r="C31" s="23">
        <v>1</v>
      </c>
      <c r="D31" s="27" t="s">
        <v>18</v>
      </c>
      <c r="E31" s="23">
        <v>0</v>
      </c>
      <c r="F31" s="25">
        <f>E31*C31</f>
        <v>0</v>
      </c>
    </row>
    <row r="32" spans="1:6" s="42" customFormat="1" ht="17.100000000000001" customHeight="1" thickBot="1" x14ac:dyDescent="0.3">
      <c r="A32" s="43">
        <v>7.2999999999999989</v>
      </c>
      <c r="B32" s="41" t="s">
        <v>43</v>
      </c>
      <c r="C32" s="50">
        <v>1</v>
      </c>
      <c r="D32" s="27" t="s">
        <v>20</v>
      </c>
      <c r="E32" s="23">
        <v>0</v>
      </c>
      <c r="F32" s="25">
        <f>E32*C32</f>
        <v>0</v>
      </c>
    </row>
    <row r="33" spans="1:15" ht="17.100000000000001" customHeight="1" thickBot="1" x14ac:dyDescent="0.3">
      <c r="A33" s="51"/>
      <c r="B33" s="52"/>
      <c r="C33" s="4"/>
      <c r="D33"/>
      <c r="E33" s="53" t="s">
        <v>44</v>
      </c>
      <c r="F33" s="54">
        <f>F5+F9+F13+F16+F20+F24+F29</f>
        <v>0</v>
      </c>
    </row>
    <row r="34" spans="1:15" s="38" customFormat="1" ht="17.100000000000001" customHeight="1" thickBot="1" x14ac:dyDescent="0.25">
      <c r="A34" s="51"/>
      <c r="B34" s="55"/>
      <c r="C34" s="55"/>
      <c r="D34" s="55"/>
      <c r="E34" s="55"/>
      <c r="F34" s="56"/>
    </row>
    <row r="35" spans="1:15" s="20" customFormat="1" ht="17.100000000000001" customHeight="1" thickBot="1" x14ac:dyDescent="0.25">
      <c r="A35" s="57"/>
      <c r="B35" s="58" t="s">
        <v>45</v>
      </c>
      <c r="C35" s="59"/>
      <c r="D35" s="59"/>
      <c r="E35" s="59"/>
      <c r="F35" s="60"/>
      <c r="G35" s="4"/>
    </row>
    <row r="36" spans="1:15" ht="17.100000000000001" customHeight="1" x14ac:dyDescent="0.25">
      <c r="A36" s="61"/>
      <c r="B36" s="62" t="s">
        <v>46</v>
      </c>
      <c r="C36" s="63">
        <v>0.1</v>
      </c>
      <c r="D36" s="63"/>
      <c r="E36" s="64">
        <f>C36*$F$33</f>
        <v>0</v>
      </c>
      <c r="F36" s="65"/>
    </row>
    <row r="37" spans="1:15" s="20" customFormat="1" ht="17.100000000000001" customHeight="1" x14ac:dyDescent="0.25">
      <c r="A37" s="61"/>
      <c r="B37" s="66" t="s">
        <v>47</v>
      </c>
      <c r="C37" s="67">
        <v>0.03</v>
      </c>
      <c r="D37" s="67"/>
      <c r="E37" s="64">
        <f>C37*$F$33</f>
        <v>0</v>
      </c>
      <c r="F37" s="65"/>
      <c r="G37" s="4"/>
    </row>
    <row r="38" spans="1:15" ht="17.100000000000001" customHeight="1" x14ac:dyDescent="0.25">
      <c r="A38" s="61"/>
      <c r="B38" s="66" t="s">
        <v>48</v>
      </c>
      <c r="C38" s="67">
        <v>3.5000000000000003E-2</v>
      </c>
      <c r="D38" s="67"/>
      <c r="E38" s="64">
        <f>C38*$F$33</f>
        <v>0</v>
      </c>
      <c r="F38" s="65"/>
    </row>
    <row r="39" spans="1:15" s="20" customFormat="1" ht="17.100000000000001" customHeight="1" x14ac:dyDescent="0.25">
      <c r="A39" s="61"/>
      <c r="B39" s="66" t="s">
        <v>49</v>
      </c>
      <c r="C39" s="67">
        <v>0.18</v>
      </c>
      <c r="D39" s="67"/>
      <c r="E39" s="64">
        <f>C39*E36</f>
        <v>0</v>
      </c>
      <c r="F39" s="65"/>
      <c r="G39" s="4"/>
    </row>
    <row r="40" spans="1:15" ht="17.100000000000001" customHeight="1" x14ac:dyDescent="0.25">
      <c r="A40" s="61"/>
      <c r="B40" s="66" t="s">
        <v>50</v>
      </c>
      <c r="C40" s="67">
        <v>0.1</v>
      </c>
      <c r="D40" s="67"/>
      <c r="E40" s="64">
        <f>C40*$F$33</f>
        <v>0</v>
      </c>
      <c r="F40" s="65"/>
    </row>
    <row r="41" spans="1:15" ht="17.100000000000001" customHeight="1" x14ac:dyDescent="0.25">
      <c r="A41" s="61"/>
      <c r="B41" s="66" t="s">
        <v>51</v>
      </c>
      <c r="C41" s="67">
        <v>0.01</v>
      </c>
      <c r="D41" s="67"/>
      <c r="E41" s="64">
        <f>C41*$F$33</f>
        <v>0</v>
      </c>
      <c r="F41" s="65"/>
    </row>
    <row r="42" spans="1:15" ht="17.100000000000001" customHeight="1" x14ac:dyDescent="0.25">
      <c r="A42" s="61"/>
      <c r="B42" s="66" t="s">
        <v>52</v>
      </c>
      <c r="C42" s="67">
        <v>1E-3</v>
      </c>
      <c r="D42" s="67"/>
      <c r="E42" s="64">
        <f>C42*$F$33</f>
        <v>0</v>
      </c>
      <c r="F42" s="65"/>
    </row>
    <row r="43" spans="1:15" ht="17.100000000000001" customHeight="1" thickBot="1" x14ac:dyDescent="0.3">
      <c r="A43" s="61"/>
      <c r="B43" s="68" t="s">
        <v>53</v>
      </c>
      <c r="C43" s="69">
        <v>4.4999999999999998E-2</v>
      </c>
      <c r="D43" s="69"/>
      <c r="E43" s="64">
        <f>C43*$F$33</f>
        <v>0</v>
      </c>
      <c r="F43" s="65"/>
    </row>
    <row r="44" spans="1:15" ht="17.100000000000001" customHeight="1" thickBot="1" x14ac:dyDescent="0.3">
      <c r="A44" s="61"/>
      <c r="B44" s="70" t="s">
        <v>54</v>
      </c>
      <c r="C44" s="71"/>
      <c r="D44" s="72"/>
      <c r="E44" s="73">
        <f>SUM(E36:F43)</f>
        <v>0</v>
      </c>
      <c r="F44" s="74"/>
    </row>
    <row r="45" spans="1:15" ht="17.100000000000001" customHeight="1" thickBot="1" x14ac:dyDescent="0.25">
      <c r="A45" s="57"/>
      <c r="B45" s="75" t="s">
        <v>55</v>
      </c>
      <c r="C45" s="76"/>
      <c r="D45" s="77"/>
      <c r="E45" s="78">
        <f>E44+F33</f>
        <v>0</v>
      </c>
      <c r="F45" s="79"/>
    </row>
    <row r="46" spans="1:15" ht="17.100000000000001" customHeight="1" x14ac:dyDescent="0.2">
      <c r="A46" s="51"/>
      <c r="B46" s="55"/>
      <c r="C46" s="55"/>
      <c r="D46" s="55"/>
      <c r="E46" s="55"/>
      <c r="F46" s="56"/>
    </row>
    <row r="47" spans="1:15" ht="17.100000000000001" customHeight="1" x14ac:dyDescent="0.2">
      <c r="A47" s="51"/>
      <c r="B47" s="80" t="s">
        <v>56</v>
      </c>
      <c r="C47" s="80"/>
      <c r="D47" s="80"/>
      <c r="E47" s="80"/>
      <c r="F47" s="56"/>
    </row>
    <row r="48" spans="1:15" ht="17.100000000000001" customHeight="1" x14ac:dyDescent="0.25">
      <c r="A48" s="51"/>
      <c r="B48" s="81" t="s">
        <v>57</v>
      </c>
      <c r="C48" s="81"/>
      <c r="D48" s="81"/>
      <c r="E48" s="81"/>
      <c r="F48" s="56"/>
      <c r="H48"/>
      <c r="I48"/>
      <c r="J48"/>
      <c r="K48"/>
      <c r="L48"/>
      <c r="M48"/>
      <c r="N48"/>
      <c r="O48"/>
    </row>
    <row r="49" spans="1:15" ht="17.100000000000001" customHeight="1" thickBot="1" x14ac:dyDescent="0.3">
      <c r="A49" s="82"/>
      <c r="B49" s="83" t="s">
        <v>58</v>
      </c>
      <c r="C49" s="83"/>
      <c r="D49" s="83"/>
      <c r="E49" s="83"/>
      <c r="F49" s="84"/>
      <c r="H49"/>
      <c r="I49"/>
      <c r="J49"/>
      <c r="K49"/>
      <c r="L49"/>
      <c r="M49"/>
      <c r="N49"/>
      <c r="O49"/>
    </row>
    <row r="50" spans="1:15" ht="20.100000000000001" customHeight="1" x14ac:dyDescent="0.25">
      <c r="H50"/>
      <c r="I50"/>
      <c r="J50"/>
      <c r="K50"/>
      <c r="L50"/>
      <c r="M50"/>
      <c r="N50"/>
      <c r="O50"/>
    </row>
    <row r="51" spans="1:15" ht="20.100000000000001" customHeight="1" x14ac:dyDescent="0.25">
      <c r="F51"/>
      <c r="G51"/>
      <c r="H51"/>
      <c r="I51"/>
      <c r="J51"/>
      <c r="K51"/>
      <c r="L51"/>
      <c r="M51"/>
      <c r="N51"/>
      <c r="O51"/>
    </row>
    <row r="52" spans="1:15" ht="20.100000000000001" customHeight="1" x14ac:dyDescent="0.25">
      <c r="F52"/>
      <c r="G52"/>
      <c r="H52"/>
      <c r="I52"/>
      <c r="J52"/>
      <c r="K52"/>
      <c r="L52"/>
      <c r="M52"/>
      <c r="N52"/>
      <c r="O52"/>
    </row>
    <row r="53" spans="1:15" ht="20.100000000000001" customHeight="1" x14ac:dyDescent="0.25">
      <c r="F53"/>
      <c r="G53"/>
      <c r="H53"/>
      <c r="I53"/>
      <c r="J53"/>
      <c r="K53"/>
      <c r="L53"/>
      <c r="M53"/>
      <c r="N53"/>
      <c r="O53"/>
    </row>
    <row r="54" spans="1:15" ht="20.100000000000001" customHeight="1" x14ac:dyDescent="0.25">
      <c r="F54"/>
      <c r="G54"/>
      <c r="H54"/>
      <c r="I54"/>
      <c r="J54"/>
      <c r="K54"/>
      <c r="L54"/>
      <c r="M54"/>
      <c r="N54"/>
      <c r="O54"/>
    </row>
    <row r="55" spans="1:15" ht="20.100000000000001" customHeight="1" x14ac:dyDescent="0.25">
      <c r="F55"/>
      <c r="G55"/>
      <c r="H55"/>
      <c r="I55"/>
      <c r="J55"/>
      <c r="K55"/>
      <c r="L55"/>
      <c r="M55"/>
      <c r="N55"/>
      <c r="O55"/>
    </row>
    <row r="56" spans="1:15" ht="20.100000000000001" customHeight="1" x14ac:dyDescent="0.25">
      <c r="F56"/>
      <c r="G56"/>
      <c r="H56"/>
      <c r="I56"/>
      <c r="J56"/>
      <c r="K56"/>
      <c r="L56"/>
      <c r="M56"/>
      <c r="N56"/>
      <c r="O56"/>
    </row>
    <row r="57" spans="1:15" ht="20.100000000000001" customHeight="1" x14ac:dyDescent="0.25">
      <c r="F57"/>
      <c r="G57"/>
      <c r="H57"/>
      <c r="I57"/>
      <c r="J57"/>
      <c r="K57"/>
      <c r="L57"/>
      <c r="M57"/>
      <c r="N57"/>
      <c r="O57"/>
    </row>
    <row r="58" spans="1:15" ht="20.100000000000001" customHeight="1" x14ac:dyDescent="0.25">
      <c r="F58"/>
      <c r="G58"/>
      <c r="H58"/>
      <c r="I58"/>
      <c r="J58"/>
      <c r="K58"/>
      <c r="L58"/>
      <c r="M58"/>
      <c r="N58"/>
      <c r="O58"/>
    </row>
    <row r="59" spans="1:15" ht="20.100000000000001" customHeight="1" x14ac:dyDescent="0.25">
      <c r="F59"/>
      <c r="G59"/>
      <c r="H59"/>
      <c r="I59"/>
      <c r="J59"/>
      <c r="K59"/>
      <c r="L59"/>
      <c r="M59"/>
      <c r="N59"/>
      <c r="O59"/>
    </row>
    <row r="60" spans="1:15" ht="15" x14ac:dyDescent="0.25">
      <c r="F60"/>
      <c r="G60"/>
    </row>
    <row r="61" spans="1:15" ht="15" x14ac:dyDescent="0.25">
      <c r="F61"/>
      <c r="G61"/>
    </row>
  </sheetData>
  <mergeCells count="28">
    <mergeCell ref="B47:E47"/>
    <mergeCell ref="B48:E48"/>
    <mergeCell ref="B49:E49"/>
    <mergeCell ref="C43:D43"/>
    <mergeCell ref="E43:F43"/>
    <mergeCell ref="B44:D44"/>
    <mergeCell ref="E44:F44"/>
    <mergeCell ref="B45:D45"/>
    <mergeCell ref="E45:F45"/>
    <mergeCell ref="C40:D40"/>
    <mergeCell ref="E40:F40"/>
    <mergeCell ref="C41:D41"/>
    <mergeCell ref="E41:F41"/>
    <mergeCell ref="C42:D42"/>
    <mergeCell ref="E42:F42"/>
    <mergeCell ref="C37:D37"/>
    <mergeCell ref="E37:F37"/>
    <mergeCell ref="C38:D38"/>
    <mergeCell ref="E38:F38"/>
    <mergeCell ref="C39:D39"/>
    <mergeCell ref="E39:F39"/>
    <mergeCell ref="A1:F1"/>
    <mergeCell ref="A2:F2"/>
    <mergeCell ref="A3:E3"/>
    <mergeCell ref="G6:H6"/>
    <mergeCell ref="B35:F35"/>
    <mergeCell ref="C36:D36"/>
    <mergeCell ref="E36:F36"/>
  </mergeCells>
  <printOptions horizontalCentered="1"/>
  <pageMargins left="0.25" right="0.25" top="0.75" bottom="0.75" header="0.3" footer="0.3"/>
  <pageSetup scale="55" firstPageNumber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O62"/>
  <sheetViews>
    <sheetView zoomScale="130" zoomScaleNormal="130" workbookViewId="0">
      <selection activeCell="E5" sqref="E5"/>
    </sheetView>
  </sheetViews>
  <sheetFormatPr baseColWidth="10" defaultColWidth="9.140625" defaultRowHeight="12.75" x14ac:dyDescent="0.25"/>
  <cols>
    <col min="1" max="1" width="4.28515625" style="20" bestFit="1" customWidth="1"/>
    <col min="2" max="2" width="75.5703125" style="4" bestFit="1" customWidth="1"/>
    <col min="3" max="3" width="8.140625" style="85" bestFit="1" customWidth="1"/>
    <col min="4" max="4" width="4.85546875" style="20" bestFit="1" customWidth="1"/>
    <col min="5" max="5" width="9.5703125" style="4" bestFit="1" customWidth="1"/>
    <col min="6" max="6" width="16.42578125" style="4" bestFit="1" customWidth="1"/>
    <col min="7" max="16384" width="9.140625" style="4"/>
  </cols>
  <sheetData>
    <row r="1" spans="1:8" ht="13.5" thickBot="1" x14ac:dyDescent="0.3">
      <c r="A1" s="1" t="s">
        <v>0</v>
      </c>
      <c r="B1" s="2"/>
      <c r="C1" s="2"/>
      <c r="D1" s="2"/>
      <c r="E1" s="2"/>
      <c r="F1" s="3"/>
    </row>
    <row r="2" spans="1:8" ht="13.5" thickBot="1" x14ac:dyDescent="0.3">
      <c r="A2" s="5" t="s">
        <v>1</v>
      </c>
      <c r="B2" s="6"/>
      <c r="C2" s="6"/>
      <c r="D2" s="6"/>
      <c r="E2" s="6"/>
      <c r="F2" s="7"/>
    </row>
    <row r="3" spans="1:8" ht="24.75" customHeight="1" thickBot="1" x14ac:dyDescent="0.3">
      <c r="A3" s="8" t="s">
        <v>64</v>
      </c>
      <c r="B3" s="9"/>
      <c r="C3" s="9"/>
      <c r="D3" s="9"/>
      <c r="E3" s="10"/>
      <c r="F3" s="11" t="s">
        <v>3</v>
      </c>
    </row>
    <row r="4" spans="1:8" ht="17.100000000000001" customHeight="1" thickBot="1" x14ac:dyDescent="0.3">
      <c r="A4" s="12" t="s">
        <v>4</v>
      </c>
      <c r="B4" s="13" t="s">
        <v>5</v>
      </c>
      <c r="C4" s="14" t="s">
        <v>6</v>
      </c>
      <c r="D4" s="13" t="s">
        <v>7</v>
      </c>
      <c r="E4" s="15" t="s">
        <v>8</v>
      </c>
      <c r="F4" s="16" t="s">
        <v>9</v>
      </c>
    </row>
    <row r="5" spans="1:8" s="20" customFormat="1" ht="17.100000000000001" customHeight="1" x14ac:dyDescent="0.25">
      <c r="A5" s="17">
        <v>1</v>
      </c>
      <c r="B5" s="18" t="s">
        <v>10</v>
      </c>
      <c r="C5" s="18"/>
      <c r="D5" s="18"/>
      <c r="E5" s="18"/>
      <c r="F5" s="19">
        <f>SUM(F6:F8)</f>
        <v>0</v>
      </c>
    </row>
    <row r="6" spans="1:8" s="20" customFormat="1" ht="17.100000000000001" customHeight="1" x14ac:dyDescent="0.25">
      <c r="A6" s="21">
        <v>1.1000000000000001</v>
      </c>
      <c r="B6" s="22" t="s">
        <v>11</v>
      </c>
      <c r="C6" s="23">
        <v>446.19749999999999</v>
      </c>
      <c r="D6" s="24" t="s">
        <v>12</v>
      </c>
      <c r="E6" s="23">
        <v>0</v>
      </c>
      <c r="F6" s="25">
        <f t="shared" ref="F6:F8" si="0">E6*C6</f>
        <v>0</v>
      </c>
      <c r="G6" s="26"/>
      <c r="H6" s="26"/>
    </row>
    <row r="7" spans="1:8" s="20" customFormat="1" ht="17.100000000000001" customHeight="1" x14ac:dyDescent="0.25">
      <c r="A7" s="21">
        <v>1.2000000000000002</v>
      </c>
      <c r="B7" s="22" t="s">
        <v>13</v>
      </c>
      <c r="C7" s="23">
        <v>89.239500000000007</v>
      </c>
      <c r="D7" s="27" t="s">
        <v>14</v>
      </c>
      <c r="E7" s="23">
        <v>0</v>
      </c>
      <c r="F7" s="25">
        <f t="shared" si="0"/>
        <v>0</v>
      </c>
    </row>
    <row r="8" spans="1:8" s="20" customFormat="1" ht="17.100000000000001" customHeight="1" x14ac:dyDescent="0.25">
      <c r="A8" s="21">
        <v>1.3000000000000003</v>
      </c>
      <c r="B8" s="22" t="s">
        <v>15</v>
      </c>
      <c r="C8" s="23">
        <v>89.239500000000007</v>
      </c>
      <c r="D8" s="27" t="s">
        <v>14</v>
      </c>
      <c r="E8" s="23">
        <v>0</v>
      </c>
      <c r="F8" s="25">
        <f t="shared" si="0"/>
        <v>0</v>
      </c>
    </row>
    <row r="9" spans="1:8" s="20" customFormat="1" ht="17.100000000000001" customHeight="1" x14ac:dyDescent="0.25">
      <c r="A9" s="28">
        <v>2</v>
      </c>
      <c r="B9" s="29" t="s">
        <v>16</v>
      </c>
      <c r="C9" s="29"/>
      <c r="D9" s="29"/>
      <c r="E9" s="29"/>
      <c r="F9" s="30">
        <f>SUM(F10:F12)</f>
        <v>0</v>
      </c>
    </row>
    <row r="10" spans="1:8" s="20" customFormat="1" ht="17.100000000000001" customHeight="1" x14ac:dyDescent="0.25">
      <c r="A10" s="31">
        <v>2.1</v>
      </c>
      <c r="B10" s="22" t="s">
        <v>17</v>
      </c>
      <c r="C10" s="23">
        <v>1</v>
      </c>
      <c r="D10" s="27" t="s">
        <v>18</v>
      </c>
      <c r="E10" s="23">
        <v>0</v>
      </c>
      <c r="F10" s="25">
        <f t="shared" ref="F10:F12" si="1">E10*C10</f>
        <v>0</v>
      </c>
    </row>
    <row r="11" spans="1:8" s="20" customFormat="1" ht="17.100000000000001" customHeight="1" x14ac:dyDescent="0.25">
      <c r="A11" s="31">
        <v>2.2000000000000002</v>
      </c>
      <c r="B11" s="22" t="s">
        <v>19</v>
      </c>
      <c r="C11" s="23">
        <v>7</v>
      </c>
      <c r="D11" s="27" t="s">
        <v>20</v>
      </c>
      <c r="E11" s="23">
        <v>0</v>
      </c>
      <c r="F11" s="25">
        <f t="shared" si="1"/>
        <v>0</v>
      </c>
    </row>
    <row r="12" spans="1:8" s="20" customFormat="1" ht="17.100000000000001" customHeight="1" x14ac:dyDescent="0.25">
      <c r="A12" s="31">
        <v>2.3000000000000003</v>
      </c>
      <c r="B12" s="22" t="s">
        <v>21</v>
      </c>
      <c r="C12" s="23">
        <v>4</v>
      </c>
      <c r="D12" s="27" t="s">
        <v>20</v>
      </c>
      <c r="E12" s="23">
        <v>0</v>
      </c>
      <c r="F12" s="25">
        <f t="shared" si="1"/>
        <v>0</v>
      </c>
    </row>
    <row r="13" spans="1:8" ht="17.100000000000001" customHeight="1" x14ac:dyDescent="0.25">
      <c r="A13" s="28">
        <v>3</v>
      </c>
      <c r="B13" s="32" t="s">
        <v>22</v>
      </c>
      <c r="C13" s="33"/>
      <c r="D13" s="33"/>
      <c r="E13" s="34"/>
      <c r="F13" s="30">
        <f>SUM(F14:F15)</f>
        <v>0</v>
      </c>
    </row>
    <row r="14" spans="1:8" ht="17.100000000000001" customHeight="1" x14ac:dyDescent="0.25">
      <c r="A14" s="21">
        <v>3.1</v>
      </c>
      <c r="B14" s="22" t="s">
        <v>23</v>
      </c>
      <c r="C14" s="35">
        <v>446.19749999999999</v>
      </c>
      <c r="D14" s="24" t="s">
        <v>12</v>
      </c>
      <c r="E14" s="23">
        <v>0</v>
      </c>
      <c r="F14" s="36">
        <f>E14*C14</f>
        <v>0</v>
      </c>
    </row>
    <row r="15" spans="1:8" s="20" customFormat="1" ht="17.100000000000001" customHeight="1" x14ac:dyDescent="0.25">
      <c r="A15" s="21">
        <v>3.2</v>
      </c>
      <c r="B15" s="22" t="s">
        <v>24</v>
      </c>
      <c r="C15" s="35">
        <v>446.19749999999999</v>
      </c>
      <c r="D15" s="24" t="s">
        <v>12</v>
      </c>
      <c r="E15" s="23">
        <v>0</v>
      </c>
      <c r="F15" s="36">
        <f>E15*C15</f>
        <v>0</v>
      </c>
    </row>
    <row r="16" spans="1:8" s="38" customFormat="1" ht="17.100000000000001" customHeight="1" x14ac:dyDescent="0.2">
      <c r="A16" s="37">
        <v>4</v>
      </c>
      <c r="B16" s="32" t="s">
        <v>25</v>
      </c>
      <c r="C16" s="33"/>
      <c r="D16" s="33"/>
      <c r="E16" s="34"/>
      <c r="F16" s="30">
        <f>SUM(F17:F19)</f>
        <v>0</v>
      </c>
    </row>
    <row r="17" spans="1:6" s="38" customFormat="1" ht="17.100000000000001" customHeight="1" x14ac:dyDescent="0.2">
      <c r="A17" s="39">
        <v>4.0999999999999996</v>
      </c>
      <c r="B17" s="40" t="s">
        <v>26</v>
      </c>
      <c r="C17" s="23">
        <v>272</v>
      </c>
      <c r="D17" s="27" t="s">
        <v>12</v>
      </c>
      <c r="E17" s="23">
        <v>0</v>
      </c>
      <c r="F17" s="25">
        <f>E17*C17</f>
        <v>0</v>
      </c>
    </row>
    <row r="18" spans="1:6" s="38" customFormat="1" ht="17.100000000000001" customHeight="1" x14ac:dyDescent="0.2">
      <c r="A18" s="39">
        <v>4.1999999999999993</v>
      </c>
      <c r="B18" s="40" t="s">
        <v>27</v>
      </c>
      <c r="C18" s="23">
        <v>272</v>
      </c>
      <c r="D18" s="27" t="s">
        <v>12</v>
      </c>
      <c r="E18" s="23">
        <v>0</v>
      </c>
      <c r="F18" s="25">
        <f>E18*C18</f>
        <v>0</v>
      </c>
    </row>
    <row r="19" spans="1:6" s="42" customFormat="1" ht="17.100000000000001" customHeight="1" x14ac:dyDescent="0.25">
      <c r="A19" s="39">
        <v>4.2999999999999989</v>
      </c>
      <c r="B19" s="41" t="s">
        <v>28</v>
      </c>
      <c r="C19" s="23">
        <v>29</v>
      </c>
      <c r="D19" s="27" t="s">
        <v>12</v>
      </c>
      <c r="E19" s="23">
        <v>0</v>
      </c>
      <c r="F19" s="25">
        <f>E19*C19</f>
        <v>0</v>
      </c>
    </row>
    <row r="20" spans="1:6" s="38" customFormat="1" ht="17.100000000000001" customHeight="1" x14ac:dyDescent="0.2">
      <c r="A20" s="37">
        <v>5</v>
      </c>
      <c r="B20" s="32" t="s">
        <v>29</v>
      </c>
      <c r="C20" s="33"/>
      <c r="D20" s="33"/>
      <c r="E20" s="34"/>
      <c r="F20" s="30">
        <f>SUM(F21:F24)</f>
        <v>0</v>
      </c>
    </row>
    <row r="21" spans="1:6" s="42" customFormat="1" ht="17.100000000000001" customHeight="1" x14ac:dyDescent="0.25">
      <c r="A21" s="43">
        <v>5.0999999999999996</v>
      </c>
      <c r="B21" s="41" t="s">
        <v>30</v>
      </c>
      <c r="C21" s="23">
        <v>33</v>
      </c>
      <c r="D21" s="44" t="s">
        <v>20</v>
      </c>
      <c r="E21" s="23">
        <v>0</v>
      </c>
      <c r="F21" s="25">
        <f>E21*C21</f>
        <v>0</v>
      </c>
    </row>
    <row r="22" spans="1:6" s="42" customFormat="1" ht="17.100000000000001" customHeight="1" x14ac:dyDescent="0.25">
      <c r="A22" s="43">
        <v>5.1999999999999993</v>
      </c>
      <c r="B22" s="41" t="s">
        <v>31</v>
      </c>
      <c r="C22" s="23">
        <v>8</v>
      </c>
      <c r="D22" s="44" t="s">
        <v>20</v>
      </c>
      <c r="E22" s="23">
        <v>0</v>
      </c>
      <c r="F22" s="25">
        <f>E22*C22</f>
        <v>0</v>
      </c>
    </row>
    <row r="23" spans="1:6" s="42" customFormat="1" ht="17.100000000000001" customHeight="1" x14ac:dyDescent="0.25">
      <c r="A23" s="43">
        <v>5.2999999999999989</v>
      </c>
      <c r="B23" s="41" t="s">
        <v>32</v>
      </c>
      <c r="C23" s="23">
        <v>8</v>
      </c>
      <c r="D23" s="44" t="s">
        <v>20</v>
      </c>
      <c r="E23" s="23">
        <v>0</v>
      </c>
      <c r="F23" s="25">
        <f>E23*C23</f>
        <v>0</v>
      </c>
    </row>
    <row r="24" spans="1:6" s="38" customFormat="1" ht="17.100000000000001" customHeight="1" x14ac:dyDescent="0.2">
      <c r="A24" s="43">
        <v>5.3999999999999986</v>
      </c>
      <c r="B24" s="41" t="s">
        <v>33</v>
      </c>
      <c r="C24" s="23">
        <v>8</v>
      </c>
      <c r="D24" s="44" t="s">
        <v>20</v>
      </c>
      <c r="E24" s="23">
        <v>0</v>
      </c>
      <c r="F24" s="25">
        <f>E24*C24</f>
        <v>0</v>
      </c>
    </row>
    <row r="25" spans="1:6" s="38" customFormat="1" ht="17.100000000000001" customHeight="1" x14ac:dyDescent="0.2">
      <c r="A25" s="37">
        <v>6</v>
      </c>
      <c r="B25" s="32" t="s">
        <v>34</v>
      </c>
      <c r="C25" s="33"/>
      <c r="D25" s="33"/>
      <c r="E25" s="34"/>
      <c r="F25" s="30">
        <f>SUM(F26:F29)</f>
        <v>0</v>
      </c>
    </row>
    <row r="26" spans="1:6" s="38" customFormat="1" ht="38.25" x14ac:dyDescent="0.2">
      <c r="A26" s="39">
        <v>6.1</v>
      </c>
      <c r="B26" s="22" t="s">
        <v>35</v>
      </c>
      <c r="C26" s="23">
        <v>4</v>
      </c>
      <c r="D26" s="27" t="s">
        <v>20</v>
      </c>
      <c r="E26" s="23">
        <v>0</v>
      </c>
      <c r="F26" s="25">
        <f>E26*C26</f>
        <v>0</v>
      </c>
    </row>
    <row r="27" spans="1:6" s="38" customFormat="1" x14ac:dyDescent="0.2">
      <c r="A27" s="45">
        <v>6.1999999999999993</v>
      </c>
      <c r="B27" s="46" t="s">
        <v>36</v>
      </c>
      <c r="C27" s="23">
        <v>215</v>
      </c>
      <c r="D27" s="47" t="s">
        <v>37</v>
      </c>
      <c r="E27" s="23">
        <v>0</v>
      </c>
      <c r="F27" s="36">
        <f t="shared" ref="F27:F29" si="2">E27*C27</f>
        <v>0</v>
      </c>
    </row>
    <row r="28" spans="1:6" s="38" customFormat="1" ht="25.5" x14ac:dyDescent="0.2">
      <c r="A28" s="45">
        <v>6.2999999999999989</v>
      </c>
      <c r="B28" s="46" t="s">
        <v>38</v>
      </c>
      <c r="C28" s="23">
        <v>119</v>
      </c>
      <c r="D28" s="47" t="s">
        <v>37</v>
      </c>
      <c r="E28" s="23">
        <v>0</v>
      </c>
      <c r="F28" s="36">
        <f t="shared" si="2"/>
        <v>0</v>
      </c>
    </row>
    <row r="29" spans="1:6" s="38" customFormat="1" ht="25.5" x14ac:dyDescent="0.2">
      <c r="A29" s="45">
        <v>6.3999999999999986</v>
      </c>
      <c r="B29" s="46" t="s">
        <v>39</v>
      </c>
      <c r="C29" s="48">
        <v>1</v>
      </c>
      <c r="D29" s="47" t="s">
        <v>20</v>
      </c>
      <c r="E29" s="23">
        <v>0</v>
      </c>
      <c r="F29" s="36">
        <f t="shared" si="2"/>
        <v>0</v>
      </c>
    </row>
    <row r="30" spans="1:6" s="38" customFormat="1" ht="17.100000000000001" customHeight="1" x14ac:dyDescent="0.2">
      <c r="A30" s="37">
        <v>7</v>
      </c>
      <c r="B30" s="32" t="s">
        <v>40</v>
      </c>
      <c r="C30" s="33"/>
      <c r="D30" s="33"/>
      <c r="E30" s="34"/>
      <c r="F30" s="30">
        <f>SUM(F31:F33)</f>
        <v>0</v>
      </c>
    </row>
    <row r="31" spans="1:6" s="38" customFormat="1" ht="17.100000000000001" customHeight="1" x14ac:dyDescent="0.2">
      <c r="A31" s="39">
        <v>7.1</v>
      </c>
      <c r="B31" s="40" t="s">
        <v>41</v>
      </c>
      <c r="C31" s="23">
        <v>1</v>
      </c>
      <c r="D31" s="27" t="s">
        <v>18</v>
      </c>
      <c r="E31" s="23">
        <v>0</v>
      </c>
      <c r="F31" s="25">
        <f>E31*C31</f>
        <v>0</v>
      </c>
    </row>
    <row r="32" spans="1:6" s="38" customFormat="1" ht="17.100000000000001" customHeight="1" x14ac:dyDescent="0.2">
      <c r="A32" s="39">
        <v>7.1999999999999993</v>
      </c>
      <c r="B32" s="49" t="s">
        <v>42</v>
      </c>
      <c r="C32" s="23">
        <v>1</v>
      </c>
      <c r="D32" s="27" t="s">
        <v>18</v>
      </c>
      <c r="E32" s="23">
        <v>0</v>
      </c>
      <c r="F32" s="25">
        <f>E32*C32</f>
        <v>0</v>
      </c>
    </row>
    <row r="33" spans="1:7" s="42" customFormat="1" ht="17.100000000000001" customHeight="1" thickBot="1" x14ac:dyDescent="0.3">
      <c r="A33" s="43">
        <v>7.2999999999999989</v>
      </c>
      <c r="B33" s="41" t="s">
        <v>43</v>
      </c>
      <c r="C33" s="50">
        <v>1</v>
      </c>
      <c r="D33" s="27" t="s">
        <v>20</v>
      </c>
      <c r="E33" s="23">
        <v>0</v>
      </c>
      <c r="F33" s="25">
        <f>E33*C33</f>
        <v>0</v>
      </c>
    </row>
    <row r="34" spans="1:7" ht="17.100000000000001" customHeight="1" thickBot="1" x14ac:dyDescent="0.3">
      <c r="A34" s="51"/>
      <c r="B34" s="52"/>
      <c r="C34" s="4"/>
      <c r="D34"/>
      <c r="E34" s="53" t="s">
        <v>44</v>
      </c>
      <c r="F34" s="54">
        <f>F5+F9+F13+F16+F20+F25+F30</f>
        <v>0</v>
      </c>
    </row>
    <row r="35" spans="1:7" s="38" customFormat="1" ht="17.100000000000001" customHeight="1" thickBot="1" x14ac:dyDescent="0.25">
      <c r="A35" s="51"/>
      <c r="B35" s="55"/>
      <c r="C35" s="55"/>
      <c r="D35" s="55"/>
      <c r="E35" s="55"/>
      <c r="F35" s="56"/>
    </row>
    <row r="36" spans="1:7" s="20" customFormat="1" ht="17.100000000000001" customHeight="1" thickBot="1" x14ac:dyDescent="0.25">
      <c r="A36" s="57"/>
      <c r="B36" s="58" t="s">
        <v>45</v>
      </c>
      <c r="C36" s="59"/>
      <c r="D36" s="59"/>
      <c r="E36" s="59"/>
      <c r="F36" s="60"/>
      <c r="G36" s="4"/>
    </row>
    <row r="37" spans="1:7" ht="17.100000000000001" customHeight="1" x14ac:dyDescent="0.25">
      <c r="A37" s="61"/>
      <c r="B37" s="62" t="s">
        <v>46</v>
      </c>
      <c r="C37" s="63">
        <v>0.1</v>
      </c>
      <c r="D37" s="63"/>
      <c r="E37" s="64">
        <f>C37*$F$34</f>
        <v>0</v>
      </c>
      <c r="F37" s="65"/>
    </row>
    <row r="38" spans="1:7" s="20" customFormat="1" ht="17.100000000000001" customHeight="1" x14ac:dyDescent="0.25">
      <c r="A38" s="61"/>
      <c r="B38" s="66" t="s">
        <v>47</v>
      </c>
      <c r="C38" s="67">
        <v>0.03</v>
      </c>
      <c r="D38" s="67"/>
      <c r="E38" s="64">
        <f>C38*$F$34</f>
        <v>0</v>
      </c>
      <c r="F38" s="65"/>
      <c r="G38" s="4"/>
    </row>
    <row r="39" spans="1:7" ht="17.100000000000001" customHeight="1" x14ac:dyDescent="0.25">
      <c r="A39" s="61"/>
      <c r="B39" s="66" t="s">
        <v>48</v>
      </c>
      <c r="C39" s="67">
        <v>3.5000000000000003E-2</v>
      </c>
      <c r="D39" s="67"/>
      <c r="E39" s="64">
        <f>C39*$F$34</f>
        <v>0</v>
      </c>
      <c r="F39" s="65"/>
    </row>
    <row r="40" spans="1:7" s="20" customFormat="1" ht="17.100000000000001" customHeight="1" x14ac:dyDescent="0.25">
      <c r="A40" s="61"/>
      <c r="B40" s="66" t="s">
        <v>49</v>
      </c>
      <c r="C40" s="67">
        <v>0.18</v>
      </c>
      <c r="D40" s="67"/>
      <c r="E40" s="64">
        <f>C40*E37</f>
        <v>0</v>
      </c>
      <c r="F40" s="65"/>
      <c r="G40" s="4"/>
    </row>
    <row r="41" spans="1:7" ht="17.100000000000001" customHeight="1" x14ac:dyDescent="0.25">
      <c r="A41" s="61"/>
      <c r="B41" s="66" t="s">
        <v>50</v>
      </c>
      <c r="C41" s="67">
        <v>0.1</v>
      </c>
      <c r="D41" s="67"/>
      <c r="E41" s="64">
        <f>C41*$F$34</f>
        <v>0</v>
      </c>
      <c r="F41" s="65"/>
    </row>
    <row r="42" spans="1:7" ht="17.100000000000001" customHeight="1" x14ac:dyDescent="0.25">
      <c r="A42" s="61"/>
      <c r="B42" s="66" t="s">
        <v>51</v>
      </c>
      <c r="C42" s="67">
        <v>0.01</v>
      </c>
      <c r="D42" s="67"/>
      <c r="E42" s="64">
        <f>C42*$F$34</f>
        <v>0</v>
      </c>
      <c r="F42" s="65"/>
    </row>
    <row r="43" spans="1:7" ht="17.100000000000001" customHeight="1" x14ac:dyDescent="0.25">
      <c r="A43" s="61"/>
      <c r="B43" s="66" t="s">
        <v>52</v>
      </c>
      <c r="C43" s="67">
        <v>1E-3</v>
      </c>
      <c r="D43" s="67"/>
      <c r="E43" s="64">
        <f>C43*$F$34</f>
        <v>0</v>
      </c>
      <c r="F43" s="65"/>
    </row>
    <row r="44" spans="1:7" ht="17.100000000000001" customHeight="1" thickBot="1" x14ac:dyDescent="0.3">
      <c r="A44" s="61"/>
      <c r="B44" s="68" t="s">
        <v>53</v>
      </c>
      <c r="C44" s="69">
        <v>4.4999999999999998E-2</v>
      </c>
      <c r="D44" s="69"/>
      <c r="E44" s="64">
        <f>C44*$F$34</f>
        <v>0</v>
      </c>
      <c r="F44" s="65"/>
    </row>
    <row r="45" spans="1:7" ht="17.100000000000001" customHeight="1" thickBot="1" x14ac:dyDescent="0.3">
      <c r="A45" s="61"/>
      <c r="B45" s="70" t="s">
        <v>54</v>
      </c>
      <c r="C45" s="71"/>
      <c r="D45" s="72"/>
      <c r="E45" s="73">
        <f>SUM(E37:F44)</f>
        <v>0</v>
      </c>
      <c r="F45" s="74"/>
    </row>
    <row r="46" spans="1:7" ht="17.100000000000001" customHeight="1" thickBot="1" x14ac:dyDescent="0.25">
      <c r="A46" s="57"/>
      <c r="B46" s="75" t="s">
        <v>55</v>
      </c>
      <c r="C46" s="76"/>
      <c r="D46" s="77"/>
      <c r="E46" s="78">
        <f>E45+F34</f>
        <v>0</v>
      </c>
      <c r="F46" s="79"/>
    </row>
    <row r="47" spans="1:7" ht="17.100000000000001" customHeight="1" x14ac:dyDescent="0.2">
      <c r="A47" s="51"/>
      <c r="B47" s="55"/>
      <c r="C47" s="55"/>
      <c r="D47" s="55"/>
      <c r="E47" s="55"/>
      <c r="F47" s="56"/>
    </row>
    <row r="48" spans="1:7" ht="17.100000000000001" customHeight="1" x14ac:dyDescent="0.2">
      <c r="A48" s="51"/>
      <c r="B48" s="80" t="s">
        <v>56</v>
      </c>
      <c r="C48" s="80"/>
      <c r="D48" s="80"/>
      <c r="E48" s="80"/>
      <c r="F48" s="56"/>
    </row>
    <row r="49" spans="1:15" ht="17.100000000000001" customHeight="1" x14ac:dyDescent="0.25">
      <c r="A49" s="51"/>
      <c r="B49" s="81" t="s">
        <v>57</v>
      </c>
      <c r="C49" s="81"/>
      <c r="D49" s="81"/>
      <c r="E49" s="81"/>
      <c r="F49" s="56"/>
      <c r="H49"/>
      <c r="I49"/>
      <c r="J49"/>
      <c r="K49"/>
      <c r="L49"/>
      <c r="M49"/>
      <c r="N49"/>
      <c r="O49"/>
    </row>
    <row r="50" spans="1:15" ht="17.100000000000001" customHeight="1" thickBot="1" x14ac:dyDescent="0.3">
      <c r="A50" s="82"/>
      <c r="B50" s="83" t="s">
        <v>58</v>
      </c>
      <c r="C50" s="83"/>
      <c r="D50" s="83"/>
      <c r="E50" s="83"/>
      <c r="F50" s="84"/>
      <c r="H50"/>
      <c r="I50"/>
      <c r="J50"/>
      <c r="K50"/>
      <c r="L50"/>
      <c r="M50"/>
      <c r="N50"/>
      <c r="O50"/>
    </row>
    <row r="51" spans="1:15" ht="20.100000000000001" customHeight="1" x14ac:dyDescent="0.25">
      <c r="H51"/>
      <c r="I51"/>
      <c r="J51"/>
      <c r="K51"/>
      <c r="L51"/>
      <c r="M51"/>
      <c r="N51"/>
      <c r="O51"/>
    </row>
    <row r="52" spans="1:15" ht="20.100000000000001" customHeight="1" x14ac:dyDescent="0.25">
      <c r="F52"/>
      <c r="G52"/>
      <c r="H52"/>
      <c r="I52"/>
      <c r="J52"/>
      <c r="K52"/>
      <c r="L52"/>
      <c r="M52"/>
      <c r="N52"/>
      <c r="O52"/>
    </row>
    <row r="53" spans="1:15" ht="20.100000000000001" customHeight="1" x14ac:dyDescent="0.25">
      <c r="F53"/>
      <c r="G53"/>
      <c r="H53"/>
      <c r="I53"/>
      <c r="J53"/>
      <c r="K53"/>
      <c r="L53"/>
      <c r="M53"/>
      <c r="N53"/>
      <c r="O53"/>
    </row>
    <row r="54" spans="1:15" ht="20.100000000000001" customHeight="1" x14ac:dyDescent="0.25">
      <c r="F54"/>
      <c r="G54"/>
      <c r="H54"/>
      <c r="I54"/>
      <c r="J54"/>
      <c r="K54"/>
      <c r="L54"/>
      <c r="M54"/>
      <c r="N54"/>
      <c r="O54"/>
    </row>
    <row r="55" spans="1:15" ht="20.100000000000001" customHeight="1" x14ac:dyDescent="0.25">
      <c r="F55"/>
      <c r="G55"/>
      <c r="H55"/>
      <c r="I55"/>
      <c r="J55"/>
      <c r="K55"/>
      <c r="L55"/>
      <c r="M55"/>
      <c r="N55"/>
      <c r="O55"/>
    </row>
    <row r="56" spans="1:15" ht="20.100000000000001" customHeight="1" x14ac:dyDescent="0.25">
      <c r="F56"/>
      <c r="G56"/>
      <c r="H56"/>
      <c r="I56"/>
      <c r="J56"/>
      <c r="K56"/>
      <c r="L56"/>
      <c r="M56"/>
      <c r="N56"/>
      <c r="O56"/>
    </row>
    <row r="57" spans="1:15" ht="20.100000000000001" customHeight="1" x14ac:dyDescent="0.25">
      <c r="F57"/>
      <c r="G57"/>
      <c r="H57"/>
      <c r="I57"/>
      <c r="J57"/>
      <c r="K57"/>
      <c r="L57"/>
      <c r="M57"/>
      <c r="N57"/>
      <c r="O57"/>
    </row>
    <row r="58" spans="1:15" ht="20.100000000000001" customHeight="1" x14ac:dyDescent="0.25">
      <c r="F58"/>
      <c r="G58"/>
      <c r="H58"/>
      <c r="I58"/>
      <c r="J58"/>
      <c r="K58"/>
      <c r="L58"/>
      <c r="M58"/>
      <c r="N58"/>
      <c r="O58"/>
    </row>
    <row r="59" spans="1:15" ht="20.100000000000001" customHeight="1" x14ac:dyDescent="0.25">
      <c r="F59"/>
      <c r="G59"/>
      <c r="H59"/>
      <c r="I59"/>
      <c r="J59"/>
      <c r="K59"/>
      <c r="L59"/>
      <c r="M59"/>
      <c r="N59"/>
      <c r="O59"/>
    </row>
    <row r="60" spans="1:15" ht="20.100000000000001" customHeight="1" x14ac:dyDescent="0.25">
      <c r="F60"/>
      <c r="G60"/>
      <c r="H60"/>
      <c r="I60"/>
      <c r="J60"/>
      <c r="K60"/>
      <c r="L60"/>
      <c r="M60"/>
      <c r="N60"/>
      <c r="O60"/>
    </row>
    <row r="61" spans="1:15" ht="15" x14ac:dyDescent="0.25">
      <c r="F61"/>
      <c r="G61"/>
    </row>
    <row r="62" spans="1:15" ht="15" x14ac:dyDescent="0.25">
      <c r="F62"/>
      <c r="G62"/>
    </row>
  </sheetData>
  <mergeCells count="28">
    <mergeCell ref="B48:E48"/>
    <mergeCell ref="B49:E49"/>
    <mergeCell ref="B50:E50"/>
    <mergeCell ref="C44:D44"/>
    <mergeCell ref="E44:F44"/>
    <mergeCell ref="B45:D45"/>
    <mergeCell ref="E45:F45"/>
    <mergeCell ref="B46:D46"/>
    <mergeCell ref="E46:F46"/>
    <mergeCell ref="C41:D41"/>
    <mergeCell ref="E41:F41"/>
    <mergeCell ref="C42:D42"/>
    <mergeCell ref="E42:F42"/>
    <mergeCell ref="C43:D43"/>
    <mergeCell ref="E43:F43"/>
    <mergeCell ref="C38:D38"/>
    <mergeCell ref="E38:F38"/>
    <mergeCell ref="C39:D39"/>
    <mergeCell ref="E39:F39"/>
    <mergeCell ref="C40:D40"/>
    <mergeCell ref="E40:F40"/>
    <mergeCell ref="A1:F1"/>
    <mergeCell ref="A2:F2"/>
    <mergeCell ref="A3:E3"/>
    <mergeCell ref="G6:H6"/>
    <mergeCell ref="B36:F36"/>
    <mergeCell ref="C37:D37"/>
    <mergeCell ref="E37:F37"/>
  </mergeCells>
  <printOptions horizontalCentered="1"/>
  <pageMargins left="0.25" right="0.25" top="0.75" bottom="0.75" header="0.3" footer="0.3"/>
  <pageSetup scale="55" firstPageNumber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O62"/>
  <sheetViews>
    <sheetView zoomScale="130" zoomScaleNormal="130" workbookViewId="0">
      <selection activeCell="E5" sqref="E5"/>
    </sheetView>
  </sheetViews>
  <sheetFormatPr baseColWidth="10" defaultColWidth="9.140625" defaultRowHeight="12.75" x14ac:dyDescent="0.25"/>
  <cols>
    <col min="1" max="1" width="4.28515625" style="20" bestFit="1" customWidth="1"/>
    <col min="2" max="2" width="75.5703125" style="4" bestFit="1" customWidth="1"/>
    <col min="3" max="3" width="8.140625" style="85" bestFit="1" customWidth="1"/>
    <col min="4" max="4" width="4.85546875" style="20" bestFit="1" customWidth="1"/>
    <col min="5" max="5" width="9.5703125" style="4" bestFit="1" customWidth="1"/>
    <col min="6" max="6" width="16.42578125" style="4" bestFit="1" customWidth="1"/>
    <col min="7" max="16384" width="9.140625" style="4"/>
  </cols>
  <sheetData>
    <row r="1" spans="1:8" ht="13.5" thickBot="1" x14ac:dyDescent="0.3">
      <c r="A1" s="1" t="s">
        <v>0</v>
      </c>
      <c r="B1" s="2"/>
      <c r="C1" s="2"/>
      <c r="D1" s="2"/>
      <c r="E1" s="2"/>
      <c r="F1" s="3"/>
    </row>
    <row r="2" spans="1:8" ht="13.5" thickBot="1" x14ac:dyDescent="0.3">
      <c r="A2" s="5" t="s">
        <v>1</v>
      </c>
      <c r="B2" s="6"/>
      <c r="C2" s="6"/>
      <c r="D2" s="6"/>
      <c r="E2" s="6"/>
      <c r="F2" s="7"/>
    </row>
    <row r="3" spans="1:8" ht="24.75" customHeight="1" thickBot="1" x14ac:dyDescent="0.3">
      <c r="A3" s="8" t="s">
        <v>65</v>
      </c>
      <c r="B3" s="9"/>
      <c r="C3" s="9"/>
      <c r="D3" s="9"/>
      <c r="E3" s="10"/>
      <c r="F3" s="11" t="s">
        <v>3</v>
      </c>
    </row>
    <row r="4" spans="1:8" ht="17.100000000000001" customHeight="1" thickBot="1" x14ac:dyDescent="0.3">
      <c r="A4" s="12" t="s">
        <v>4</v>
      </c>
      <c r="B4" s="13" t="s">
        <v>5</v>
      </c>
      <c r="C4" s="14" t="s">
        <v>6</v>
      </c>
      <c r="D4" s="13" t="s">
        <v>7</v>
      </c>
      <c r="E4" s="15" t="s">
        <v>8</v>
      </c>
      <c r="F4" s="16" t="s">
        <v>9</v>
      </c>
    </row>
    <row r="5" spans="1:8" s="20" customFormat="1" ht="17.100000000000001" customHeight="1" x14ac:dyDescent="0.25">
      <c r="A5" s="17">
        <v>1</v>
      </c>
      <c r="B5" s="87" t="s">
        <v>10</v>
      </c>
      <c r="C5" s="88"/>
      <c r="D5" s="88"/>
      <c r="E5" s="89"/>
      <c r="F5" s="19">
        <f>SUM(F6:F8)</f>
        <v>0</v>
      </c>
    </row>
    <row r="6" spans="1:8" s="20" customFormat="1" ht="17.100000000000001" customHeight="1" x14ac:dyDescent="0.25">
      <c r="A6" s="21">
        <v>1.1000000000000001</v>
      </c>
      <c r="B6" s="22" t="s">
        <v>11</v>
      </c>
      <c r="C6" s="23">
        <v>315</v>
      </c>
      <c r="D6" s="24" t="s">
        <v>12</v>
      </c>
      <c r="E6" s="23">
        <v>0</v>
      </c>
      <c r="F6" s="25">
        <f t="shared" ref="F6:F8" si="0">E6*C6</f>
        <v>0</v>
      </c>
      <c r="G6" s="26"/>
      <c r="H6" s="26"/>
    </row>
    <row r="7" spans="1:8" s="20" customFormat="1" ht="17.100000000000001" customHeight="1" x14ac:dyDescent="0.25">
      <c r="A7" s="21">
        <v>1.2000000000000002</v>
      </c>
      <c r="B7" s="22" t="s">
        <v>13</v>
      </c>
      <c r="C7" s="23">
        <v>63</v>
      </c>
      <c r="D7" s="27" t="s">
        <v>14</v>
      </c>
      <c r="E7" s="23">
        <v>0</v>
      </c>
      <c r="F7" s="25">
        <f t="shared" si="0"/>
        <v>0</v>
      </c>
    </row>
    <row r="8" spans="1:8" s="20" customFormat="1" ht="17.100000000000001" customHeight="1" x14ac:dyDescent="0.25">
      <c r="A8" s="21">
        <v>1.3000000000000003</v>
      </c>
      <c r="B8" s="22" t="s">
        <v>15</v>
      </c>
      <c r="C8" s="23">
        <v>63</v>
      </c>
      <c r="D8" s="27" t="s">
        <v>14</v>
      </c>
      <c r="E8" s="23">
        <v>0</v>
      </c>
      <c r="F8" s="25">
        <f t="shared" si="0"/>
        <v>0</v>
      </c>
    </row>
    <row r="9" spans="1:8" s="20" customFormat="1" ht="17.100000000000001" customHeight="1" x14ac:dyDescent="0.25">
      <c r="A9" s="28">
        <v>2</v>
      </c>
      <c r="B9" s="90" t="s">
        <v>16</v>
      </c>
      <c r="C9" s="91"/>
      <c r="D9" s="91"/>
      <c r="E9" s="92"/>
      <c r="F9" s="30">
        <f>SUM(F10:F12)</f>
        <v>0</v>
      </c>
    </row>
    <row r="10" spans="1:8" s="20" customFormat="1" ht="17.100000000000001" customHeight="1" x14ac:dyDescent="0.25">
      <c r="A10" s="31">
        <v>2.1</v>
      </c>
      <c r="B10" s="22" t="s">
        <v>17</v>
      </c>
      <c r="C10" s="23">
        <v>1</v>
      </c>
      <c r="D10" s="27" t="s">
        <v>18</v>
      </c>
      <c r="E10" s="23">
        <v>0</v>
      </c>
      <c r="F10" s="25">
        <f t="shared" ref="F10:F12" si="1">E10*C10</f>
        <v>0</v>
      </c>
    </row>
    <row r="11" spans="1:8" s="20" customFormat="1" ht="17.100000000000001" customHeight="1" x14ac:dyDescent="0.25">
      <c r="A11" s="31">
        <v>2.2000000000000002</v>
      </c>
      <c r="B11" s="22" t="s">
        <v>19</v>
      </c>
      <c r="C11" s="23">
        <v>5</v>
      </c>
      <c r="D11" s="27" t="s">
        <v>20</v>
      </c>
      <c r="E11" s="23">
        <v>0</v>
      </c>
      <c r="F11" s="25">
        <f t="shared" si="1"/>
        <v>0</v>
      </c>
    </row>
    <row r="12" spans="1:8" s="20" customFormat="1" ht="17.100000000000001" customHeight="1" x14ac:dyDescent="0.25">
      <c r="A12" s="31">
        <v>2.3000000000000003</v>
      </c>
      <c r="B12" s="22" t="s">
        <v>21</v>
      </c>
      <c r="C12" s="23">
        <v>3</v>
      </c>
      <c r="D12" s="27" t="s">
        <v>20</v>
      </c>
      <c r="E12" s="23">
        <v>0</v>
      </c>
      <c r="F12" s="25">
        <f t="shared" si="1"/>
        <v>0</v>
      </c>
    </row>
    <row r="13" spans="1:8" ht="17.100000000000001" customHeight="1" x14ac:dyDescent="0.25">
      <c r="A13" s="28">
        <v>3</v>
      </c>
      <c r="B13" s="90" t="s">
        <v>22</v>
      </c>
      <c r="C13" s="91"/>
      <c r="D13" s="91"/>
      <c r="E13" s="92"/>
      <c r="F13" s="30">
        <f>SUM(F14:F15)</f>
        <v>0</v>
      </c>
    </row>
    <row r="14" spans="1:8" ht="17.100000000000001" customHeight="1" x14ac:dyDescent="0.25">
      <c r="A14" s="21">
        <v>3.1</v>
      </c>
      <c r="B14" s="22" t="s">
        <v>23</v>
      </c>
      <c r="C14" s="35">
        <v>315</v>
      </c>
      <c r="D14" s="24" t="s">
        <v>12</v>
      </c>
      <c r="E14" s="23">
        <v>0</v>
      </c>
      <c r="F14" s="36">
        <f>E14*C14</f>
        <v>0</v>
      </c>
    </row>
    <row r="15" spans="1:8" s="20" customFormat="1" ht="17.100000000000001" customHeight="1" x14ac:dyDescent="0.25">
      <c r="A15" s="21">
        <v>3.2</v>
      </c>
      <c r="B15" s="22" t="s">
        <v>24</v>
      </c>
      <c r="C15" s="35">
        <v>315</v>
      </c>
      <c r="D15" s="24" t="s">
        <v>12</v>
      </c>
      <c r="E15" s="23">
        <v>0</v>
      </c>
      <c r="F15" s="36">
        <f>E15*C15</f>
        <v>0</v>
      </c>
    </row>
    <row r="16" spans="1:8" s="38" customFormat="1" ht="17.100000000000001" customHeight="1" x14ac:dyDescent="0.2">
      <c r="A16" s="37">
        <v>4</v>
      </c>
      <c r="B16" s="90" t="s">
        <v>25</v>
      </c>
      <c r="C16" s="91"/>
      <c r="D16" s="91"/>
      <c r="E16" s="92"/>
      <c r="F16" s="30">
        <f>SUM(F17:F19)</f>
        <v>0</v>
      </c>
    </row>
    <row r="17" spans="1:6" s="38" customFormat="1" ht="17.100000000000001" customHeight="1" x14ac:dyDescent="0.2">
      <c r="A17" s="39">
        <v>4.0999999999999996</v>
      </c>
      <c r="B17" s="40" t="s">
        <v>26</v>
      </c>
      <c r="C17" s="23">
        <v>192</v>
      </c>
      <c r="D17" s="27" t="s">
        <v>12</v>
      </c>
      <c r="E17" s="23">
        <v>0</v>
      </c>
      <c r="F17" s="25">
        <f>E17*C17</f>
        <v>0</v>
      </c>
    </row>
    <row r="18" spans="1:6" s="38" customFormat="1" ht="17.100000000000001" customHeight="1" x14ac:dyDescent="0.2">
      <c r="A18" s="39">
        <v>4.1999999999999993</v>
      </c>
      <c r="B18" s="40" t="s">
        <v>27</v>
      </c>
      <c r="C18" s="23">
        <v>192</v>
      </c>
      <c r="D18" s="27" t="s">
        <v>12</v>
      </c>
      <c r="E18" s="23">
        <v>0</v>
      </c>
      <c r="F18" s="25">
        <f>E18*C18</f>
        <v>0</v>
      </c>
    </row>
    <row r="19" spans="1:6" s="42" customFormat="1" ht="17.100000000000001" customHeight="1" x14ac:dyDescent="0.25">
      <c r="A19" s="39">
        <v>4.2999999999999989</v>
      </c>
      <c r="B19" s="41" t="s">
        <v>28</v>
      </c>
      <c r="C19" s="23">
        <v>21</v>
      </c>
      <c r="D19" s="27" t="s">
        <v>12</v>
      </c>
      <c r="E19" s="23">
        <v>0</v>
      </c>
      <c r="F19" s="25">
        <f>E19*C19</f>
        <v>0</v>
      </c>
    </row>
    <row r="20" spans="1:6" s="38" customFormat="1" ht="17.100000000000001" customHeight="1" x14ac:dyDescent="0.2">
      <c r="A20" s="37">
        <v>5</v>
      </c>
      <c r="B20" s="90" t="s">
        <v>29</v>
      </c>
      <c r="C20" s="91"/>
      <c r="D20" s="91"/>
      <c r="E20" s="92"/>
      <c r="F20" s="30">
        <f>SUM(F21:F24)</f>
        <v>0</v>
      </c>
    </row>
    <row r="21" spans="1:6" s="42" customFormat="1" ht="17.100000000000001" customHeight="1" x14ac:dyDescent="0.25">
      <c r="A21" s="43">
        <v>5.0999999999999996</v>
      </c>
      <c r="B21" s="41" t="s">
        <v>30</v>
      </c>
      <c r="C21" s="23">
        <v>14</v>
      </c>
      <c r="D21" s="44" t="s">
        <v>20</v>
      </c>
      <c r="E21" s="23">
        <v>0</v>
      </c>
      <c r="F21" s="25">
        <f>E21*C21</f>
        <v>0</v>
      </c>
    </row>
    <row r="22" spans="1:6" s="42" customFormat="1" ht="17.100000000000001" customHeight="1" x14ac:dyDescent="0.25">
      <c r="A22" s="43">
        <v>5.1999999999999993</v>
      </c>
      <c r="B22" s="41" t="s">
        <v>31</v>
      </c>
      <c r="C22" s="23">
        <v>4</v>
      </c>
      <c r="D22" s="44" t="s">
        <v>20</v>
      </c>
      <c r="E22" s="23">
        <v>0</v>
      </c>
      <c r="F22" s="25">
        <f>E22*C22</f>
        <v>0</v>
      </c>
    </row>
    <row r="23" spans="1:6" s="42" customFormat="1" ht="17.100000000000001" customHeight="1" x14ac:dyDescent="0.25">
      <c r="A23" s="43">
        <v>5.2999999999999989</v>
      </c>
      <c r="B23" s="41" t="s">
        <v>32</v>
      </c>
      <c r="C23" s="23">
        <v>6</v>
      </c>
      <c r="D23" s="44" t="s">
        <v>20</v>
      </c>
      <c r="E23" s="23">
        <v>0</v>
      </c>
      <c r="F23" s="25">
        <f>E23*C23</f>
        <v>0</v>
      </c>
    </row>
    <row r="24" spans="1:6" s="38" customFormat="1" ht="17.100000000000001" customHeight="1" x14ac:dyDescent="0.2">
      <c r="A24" s="43">
        <v>5.3999999999999986</v>
      </c>
      <c r="B24" s="41" t="s">
        <v>33</v>
      </c>
      <c r="C24" s="23">
        <v>6</v>
      </c>
      <c r="D24" s="44" t="s">
        <v>20</v>
      </c>
      <c r="E24" s="23">
        <v>0</v>
      </c>
      <c r="F24" s="25">
        <f>E24*C24</f>
        <v>0</v>
      </c>
    </row>
    <row r="25" spans="1:6" s="38" customFormat="1" ht="17.100000000000001" customHeight="1" x14ac:dyDescent="0.2">
      <c r="A25" s="37">
        <v>6</v>
      </c>
      <c r="B25" s="90" t="s">
        <v>34</v>
      </c>
      <c r="C25" s="91"/>
      <c r="D25" s="91"/>
      <c r="E25" s="92"/>
      <c r="F25" s="30">
        <f>SUM(F26:F29)</f>
        <v>0</v>
      </c>
    </row>
    <row r="26" spans="1:6" s="38" customFormat="1" ht="38.25" x14ac:dyDescent="0.2">
      <c r="A26" s="39">
        <v>6.1</v>
      </c>
      <c r="B26" s="22" t="s">
        <v>35</v>
      </c>
      <c r="C26" s="23">
        <v>3</v>
      </c>
      <c r="D26" s="27" t="s">
        <v>20</v>
      </c>
      <c r="E26" s="23">
        <v>0</v>
      </c>
      <c r="F26" s="25">
        <f>E26*C26</f>
        <v>0</v>
      </c>
    </row>
    <row r="27" spans="1:6" s="38" customFormat="1" x14ac:dyDescent="0.2">
      <c r="A27" s="45">
        <v>6.1999999999999993</v>
      </c>
      <c r="B27" s="46" t="s">
        <v>36</v>
      </c>
      <c r="C27" s="23">
        <v>152</v>
      </c>
      <c r="D27" s="47" t="s">
        <v>37</v>
      </c>
      <c r="E27" s="23">
        <v>0</v>
      </c>
      <c r="F27" s="36">
        <f t="shared" ref="F27:F29" si="2">E27*C27</f>
        <v>0</v>
      </c>
    </row>
    <row r="28" spans="1:6" s="38" customFormat="1" ht="25.5" x14ac:dyDescent="0.2">
      <c r="A28" s="45">
        <v>6.2999999999999989</v>
      </c>
      <c r="B28" s="46" t="s">
        <v>38</v>
      </c>
      <c r="C28" s="23">
        <v>84</v>
      </c>
      <c r="D28" s="47" t="s">
        <v>37</v>
      </c>
      <c r="E28" s="23">
        <v>0</v>
      </c>
      <c r="F28" s="36">
        <f t="shared" si="2"/>
        <v>0</v>
      </c>
    </row>
    <row r="29" spans="1:6" s="38" customFormat="1" ht="25.5" x14ac:dyDescent="0.2">
      <c r="A29" s="45">
        <v>6.3999999999999986</v>
      </c>
      <c r="B29" s="46" t="s">
        <v>39</v>
      </c>
      <c r="C29" s="48">
        <v>1</v>
      </c>
      <c r="D29" s="47" t="s">
        <v>20</v>
      </c>
      <c r="E29" s="23">
        <v>0</v>
      </c>
      <c r="F29" s="36">
        <f t="shared" si="2"/>
        <v>0</v>
      </c>
    </row>
    <row r="30" spans="1:6" s="38" customFormat="1" ht="17.100000000000001" customHeight="1" x14ac:dyDescent="0.2">
      <c r="A30" s="37">
        <v>7</v>
      </c>
      <c r="B30" s="90" t="s">
        <v>40</v>
      </c>
      <c r="C30" s="91"/>
      <c r="D30" s="91"/>
      <c r="E30" s="92"/>
      <c r="F30" s="30">
        <f>SUM(F31:F33)</f>
        <v>0</v>
      </c>
    </row>
    <row r="31" spans="1:6" s="38" customFormat="1" ht="17.100000000000001" customHeight="1" x14ac:dyDescent="0.2">
      <c r="A31" s="39">
        <v>7.1</v>
      </c>
      <c r="B31" s="40" t="s">
        <v>41</v>
      </c>
      <c r="C31" s="23">
        <v>1</v>
      </c>
      <c r="D31" s="27" t="s">
        <v>18</v>
      </c>
      <c r="E31" s="23">
        <v>0</v>
      </c>
      <c r="F31" s="25">
        <f>E31*C31</f>
        <v>0</v>
      </c>
    </row>
    <row r="32" spans="1:6" s="38" customFormat="1" ht="17.100000000000001" customHeight="1" x14ac:dyDescent="0.2">
      <c r="A32" s="39">
        <v>7.1999999999999993</v>
      </c>
      <c r="B32" s="49" t="s">
        <v>42</v>
      </c>
      <c r="C32" s="23">
        <v>1</v>
      </c>
      <c r="D32" s="27" t="s">
        <v>18</v>
      </c>
      <c r="E32" s="23">
        <v>0</v>
      </c>
      <c r="F32" s="25">
        <f>E32*C32</f>
        <v>0</v>
      </c>
    </row>
    <row r="33" spans="1:7" s="42" customFormat="1" ht="17.100000000000001" customHeight="1" thickBot="1" x14ac:dyDescent="0.3">
      <c r="A33" s="43">
        <v>7.2999999999999989</v>
      </c>
      <c r="B33" s="41" t="s">
        <v>43</v>
      </c>
      <c r="C33" s="50">
        <v>1</v>
      </c>
      <c r="D33" s="27" t="s">
        <v>20</v>
      </c>
      <c r="E33" s="23">
        <v>0</v>
      </c>
      <c r="F33" s="25">
        <f>E33*C33</f>
        <v>0</v>
      </c>
    </row>
    <row r="34" spans="1:7" ht="17.100000000000001" customHeight="1" thickBot="1" x14ac:dyDescent="0.3">
      <c r="A34" s="51"/>
      <c r="B34" s="52"/>
      <c r="C34" s="4"/>
      <c r="D34"/>
      <c r="E34" s="53" t="s">
        <v>44</v>
      </c>
      <c r="F34" s="54">
        <f>F5+F9+F13+F16+F20+F25+F30</f>
        <v>0</v>
      </c>
    </row>
    <row r="35" spans="1:7" s="38" customFormat="1" ht="17.100000000000001" customHeight="1" thickBot="1" x14ac:dyDescent="0.25">
      <c r="A35" s="51"/>
      <c r="B35" s="55"/>
      <c r="C35" s="55"/>
      <c r="D35" s="55"/>
      <c r="E35" s="55"/>
      <c r="F35" s="56"/>
    </row>
    <row r="36" spans="1:7" s="20" customFormat="1" ht="17.100000000000001" customHeight="1" thickBot="1" x14ac:dyDescent="0.25">
      <c r="A36" s="57"/>
      <c r="B36" s="58" t="s">
        <v>45</v>
      </c>
      <c r="C36" s="59"/>
      <c r="D36" s="59"/>
      <c r="E36" s="59"/>
      <c r="F36" s="60"/>
      <c r="G36" s="4"/>
    </row>
    <row r="37" spans="1:7" ht="17.100000000000001" customHeight="1" x14ac:dyDescent="0.25">
      <c r="A37" s="61"/>
      <c r="B37" s="62" t="s">
        <v>46</v>
      </c>
      <c r="C37" s="63">
        <v>0.1</v>
      </c>
      <c r="D37" s="63"/>
      <c r="E37" s="64">
        <f>C37*$F$34</f>
        <v>0</v>
      </c>
      <c r="F37" s="65"/>
    </row>
    <row r="38" spans="1:7" s="20" customFormat="1" ht="17.100000000000001" customHeight="1" x14ac:dyDescent="0.25">
      <c r="A38" s="61"/>
      <c r="B38" s="66" t="s">
        <v>47</v>
      </c>
      <c r="C38" s="67">
        <v>0.03</v>
      </c>
      <c r="D38" s="67"/>
      <c r="E38" s="64">
        <f>C38*$F$34</f>
        <v>0</v>
      </c>
      <c r="F38" s="65"/>
      <c r="G38" s="4"/>
    </row>
    <row r="39" spans="1:7" ht="17.100000000000001" customHeight="1" x14ac:dyDescent="0.25">
      <c r="A39" s="61"/>
      <c r="B39" s="66" t="s">
        <v>48</v>
      </c>
      <c r="C39" s="67">
        <v>3.5000000000000003E-2</v>
      </c>
      <c r="D39" s="67"/>
      <c r="E39" s="64">
        <f>C39*$F$34</f>
        <v>0</v>
      </c>
      <c r="F39" s="65"/>
    </row>
    <row r="40" spans="1:7" s="20" customFormat="1" ht="17.100000000000001" customHeight="1" x14ac:dyDescent="0.25">
      <c r="A40" s="61"/>
      <c r="B40" s="66" t="s">
        <v>49</v>
      </c>
      <c r="C40" s="67">
        <v>0.18</v>
      </c>
      <c r="D40" s="67"/>
      <c r="E40" s="64">
        <f>C40*E37</f>
        <v>0</v>
      </c>
      <c r="F40" s="65"/>
      <c r="G40" s="4"/>
    </row>
    <row r="41" spans="1:7" ht="17.100000000000001" customHeight="1" x14ac:dyDescent="0.25">
      <c r="A41" s="61"/>
      <c r="B41" s="66" t="s">
        <v>50</v>
      </c>
      <c r="C41" s="67">
        <v>0.1</v>
      </c>
      <c r="D41" s="67"/>
      <c r="E41" s="64">
        <f>C41*$F$34</f>
        <v>0</v>
      </c>
      <c r="F41" s="65"/>
    </row>
    <row r="42" spans="1:7" ht="17.100000000000001" customHeight="1" x14ac:dyDescent="0.25">
      <c r="A42" s="61"/>
      <c r="B42" s="66" t="s">
        <v>51</v>
      </c>
      <c r="C42" s="67">
        <v>0.01</v>
      </c>
      <c r="D42" s="67"/>
      <c r="E42" s="64">
        <f>C42*$F$34</f>
        <v>0</v>
      </c>
      <c r="F42" s="65"/>
    </row>
    <row r="43" spans="1:7" ht="17.100000000000001" customHeight="1" x14ac:dyDescent="0.25">
      <c r="A43" s="61"/>
      <c r="B43" s="66" t="s">
        <v>52</v>
      </c>
      <c r="C43" s="67">
        <v>1E-3</v>
      </c>
      <c r="D43" s="67"/>
      <c r="E43" s="64">
        <f>C43*$F$34</f>
        <v>0</v>
      </c>
      <c r="F43" s="65"/>
    </row>
    <row r="44" spans="1:7" ht="17.100000000000001" customHeight="1" thickBot="1" x14ac:dyDescent="0.3">
      <c r="A44" s="61"/>
      <c r="B44" s="68" t="s">
        <v>53</v>
      </c>
      <c r="C44" s="69">
        <v>4.4999999999999998E-2</v>
      </c>
      <c r="D44" s="69"/>
      <c r="E44" s="64">
        <f>C44*$F$34</f>
        <v>0</v>
      </c>
      <c r="F44" s="65"/>
    </row>
    <row r="45" spans="1:7" ht="17.100000000000001" customHeight="1" thickBot="1" x14ac:dyDescent="0.3">
      <c r="A45" s="61"/>
      <c r="B45" s="70" t="s">
        <v>54</v>
      </c>
      <c r="C45" s="71"/>
      <c r="D45" s="72"/>
      <c r="E45" s="73">
        <f>SUM(E37:F44)</f>
        <v>0</v>
      </c>
      <c r="F45" s="74"/>
    </row>
    <row r="46" spans="1:7" ht="17.100000000000001" customHeight="1" thickBot="1" x14ac:dyDescent="0.25">
      <c r="A46" s="57"/>
      <c r="B46" s="75" t="s">
        <v>55</v>
      </c>
      <c r="C46" s="76"/>
      <c r="D46" s="77"/>
      <c r="E46" s="78">
        <f>E45+F34</f>
        <v>0</v>
      </c>
      <c r="F46" s="79"/>
    </row>
    <row r="47" spans="1:7" ht="17.100000000000001" customHeight="1" x14ac:dyDescent="0.2">
      <c r="A47" s="51"/>
      <c r="B47" s="55"/>
      <c r="C47" s="55"/>
      <c r="D47" s="55"/>
      <c r="E47" s="55"/>
      <c r="F47" s="56"/>
    </row>
    <row r="48" spans="1:7" ht="17.100000000000001" customHeight="1" x14ac:dyDescent="0.2">
      <c r="A48" s="51"/>
      <c r="B48" s="80" t="s">
        <v>56</v>
      </c>
      <c r="C48" s="80"/>
      <c r="D48" s="80"/>
      <c r="E48" s="80"/>
      <c r="F48" s="56"/>
    </row>
    <row r="49" spans="1:15" ht="17.100000000000001" customHeight="1" x14ac:dyDescent="0.25">
      <c r="A49" s="51"/>
      <c r="B49" s="81" t="s">
        <v>57</v>
      </c>
      <c r="C49" s="81"/>
      <c r="D49" s="81"/>
      <c r="E49" s="81"/>
      <c r="F49" s="56"/>
      <c r="H49"/>
      <c r="I49"/>
      <c r="J49"/>
      <c r="K49"/>
      <c r="L49"/>
      <c r="M49"/>
      <c r="N49"/>
      <c r="O49"/>
    </row>
    <row r="50" spans="1:15" ht="17.100000000000001" customHeight="1" thickBot="1" x14ac:dyDescent="0.3">
      <c r="A50" s="82"/>
      <c r="B50" s="83" t="s">
        <v>58</v>
      </c>
      <c r="C50" s="83"/>
      <c r="D50" s="83"/>
      <c r="E50" s="83"/>
      <c r="F50" s="84"/>
      <c r="H50"/>
      <c r="I50"/>
      <c r="J50"/>
      <c r="K50"/>
      <c r="L50"/>
      <c r="M50"/>
      <c r="N50"/>
      <c r="O50"/>
    </row>
    <row r="51" spans="1:15" ht="20.100000000000001" customHeight="1" x14ac:dyDescent="0.25">
      <c r="H51"/>
      <c r="I51"/>
      <c r="J51"/>
      <c r="K51"/>
      <c r="L51"/>
      <c r="M51"/>
      <c r="N51"/>
      <c r="O51"/>
    </row>
    <row r="52" spans="1:15" ht="20.100000000000001" customHeight="1" x14ac:dyDescent="0.25">
      <c r="F52"/>
      <c r="G52"/>
      <c r="H52"/>
      <c r="I52"/>
      <c r="J52"/>
      <c r="K52"/>
      <c r="L52"/>
      <c r="M52"/>
      <c r="N52"/>
      <c r="O52"/>
    </row>
    <row r="53" spans="1:15" ht="20.100000000000001" customHeight="1" x14ac:dyDescent="0.25">
      <c r="F53"/>
      <c r="G53"/>
      <c r="H53"/>
      <c r="I53"/>
      <c r="J53"/>
      <c r="K53"/>
      <c r="L53"/>
      <c r="M53"/>
      <c r="N53"/>
      <c r="O53"/>
    </row>
    <row r="54" spans="1:15" ht="20.100000000000001" customHeight="1" x14ac:dyDescent="0.25">
      <c r="F54"/>
      <c r="G54"/>
      <c r="H54"/>
      <c r="I54"/>
      <c r="J54"/>
      <c r="K54"/>
      <c r="L54"/>
      <c r="M54"/>
      <c r="N54"/>
      <c r="O54"/>
    </row>
    <row r="55" spans="1:15" ht="20.100000000000001" customHeight="1" x14ac:dyDescent="0.25">
      <c r="F55"/>
      <c r="G55"/>
      <c r="H55"/>
      <c r="I55"/>
      <c r="J55"/>
      <c r="K55"/>
      <c r="L55"/>
      <c r="M55"/>
      <c r="N55"/>
      <c r="O55"/>
    </row>
    <row r="56" spans="1:15" ht="20.100000000000001" customHeight="1" x14ac:dyDescent="0.25">
      <c r="F56"/>
      <c r="G56"/>
      <c r="H56"/>
      <c r="I56"/>
      <c r="J56"/>
      <c r="K56"/>
      <c r="L56"/>
      <c r="M56"/>
      <c r="N56"/>
      <c r="O56"/>
    </row>
    <row r="57" spans="1:15" ht="20.100000000000001" customHeight="1" x14ac:dyDescent="0.25">
      <c r="F57"/>
      <c r="G57"/>
      <c r="H57"/>
      <c r="I57"/>
      <c r="J57"/>
      <c r="K57"/>
      <c r="L57"/>
      <c r="M57"/>
      <c r="N57"/>
      <c r="O57"/>
    </row>
    <row r="58" spans="1:15" ht="20.100000000000001" customHeight="1" x14ac:dyDescent="0.25">
      <c r="F58"/>
      <c r="G58"/>
      <c r="H58"/>
      <c r="I58"/>
      <c r="J58"/>
      <c r="K58"/>
      <c r="L58"/>
      <c r="M58"/>
      <c r="N58"/>
      <c r="O58"/>
    </row>
    <row r="59" spans="1:15" ht="20.100000000000001" customHeight="1" x14ac:dyDescent="0.25">
      <c r="F59"/>
      <c r="G59"/>
      <c r="H59"/>
      <c r="I59"/>
      <c r="J59"/>
      <c r="K59"/>
      <c r="L59"/>
      <c r="M59"/>
      <c r="N59"/>
      <c r="O59"/>
    </row>
    <row r="60" spans="1:15" ht="20.100000000000001" customHeight="1" x14ac:dyDescent="0.25">
      <c r="F60"/>
      <c r="G60"/>
      <c r="H60"/>
      <c r="I60"/>
      <c r="J60"/>
      <c r="K60"/>
      <c r="L60"/>
      <c r="M60"/>
      <c r="N60"/>
      <c r="O60"/>
    </row>
    <row r="61" spans="1:15" ht="15" x14ac:dyDescent="0.25">
      <c r="F61"/>
      <c r="G61"/>
    </row>
    <row r="62" spans="1:15" ht="15" x14ac:dyDescent="0.25">
      <c r="F62"/>
      <c r="G62"/>
    </row>
  </sheetData>
  <mergeCells count="35">
    <mergeCell ref="B46:D46"/>
    <mergeCell ref="E46:F46"/>
    <mergeCell ref="B48:E48"/>
    <mergeCell ref="B49:E49"/>
    <mergeCell ref="B50:E50"/>
    <mergeCell ref="C43:D43"/>
    <mergeCell ref="E43:F43"/>
    <mergeCell ref="C44:D44"/>
    <mergeCell ref="E44:F44"/>
    <mergeCell ref="B45:D45"/>
    <mergeCell ref="E45:F45"/>
    <mergeCell ref="C40:D40"/>
    <mergeCell ref="E40:F40"/>
    <mergeCell ref="C41:D41"/>
    <mergeCell ref="E41:F41"/>
    <mergeCell ref="C42:D42"/>
    <mergeCell ref="E42:F42"/>
    <mergeCell ref="C37:D37"/>
    <mergeCell ref="E37:F37"/>
    <mergeCell ref="C38:D38"/>
    <mergeCell ref="E38:F38"/>
    <mergeCell ref="C39:D39"/>
    <mergeCell ref="E39:F39"/>
    <mergeCell ref="B13:E13"/>
    <mergeCell ref="B16:E16"/>
    <mergeCell ref="B20:E20"/>
    <mergeCell ref="B25:E25"/>
    <mergeCell ref="B30:E30"/>
    <mergeCell ref="B36:F36"/>
    <mergeCell ref="A1:F1"/>
    <mergeCell ref="A2:F2"/>
    <mergeCell ref="A3:E3"/>
    <mergeCell ref="B5:E5"/>
    <mergeCell ref="G6:H6"/>
    <mergeCell ref="B9:E9"/>
  </mergeCells>
  <printOptions horizontalCentered="1"/>
  <pageMargins left="0.25" right="0.25" top="0.75" bottom="0.75" header="0.3" footer="0.3"/>
  <pageSetup scale="55" firstPageNumber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L62"/>
  <sheetViews>
    <sheetView zoomScale="130" zoomScaleNormal="130" workbookViewId="0">
      <selection activeCell="E5" sqref="E5"/>
    </sheetView>
  </sheetViews>
  <sheetFormatPr baseColWidth="10" defaultColWidth="9.140625" defaultRowHeight="12.75" x14ac:dyDescent="0.25"/>
  <cols>
    <col min="1" max="1" width="4.28515625" style="20" bestFit="1" customWidth="1"/>
    <col min="2" max="2" width="75.5703125" style="4" bestFit="1" customWidth="1"/>
    <col min="3" max="3" width="8.140625" style="85" bestFit="1" customWidth="1"/>
    <col min="4" max="4" width="4.85546875" style="20" bestFit="1" customWidth="1"/>
    <col min="5" max="5" width="9.5703125" style="4" bestFit="1" customWidth="1"/>
    <col min="6" max="6" width="16.42578125" style="4" bestFit="1" customWidth="1"/>
    <col min="7" max="16384" width="9.140625" style="4"/>
  </cols>
  <sheetData>
    <row r="1" spans="1:6" ht="13.5" thickBot="1" x14ac:dyDescent="0.3">
      <c r="A1" s="1" t="s">
        <v>0</v>
      </c>
      <c r="B1" s="2"/>
      <c r="C1" s="2"/>
      <c r="D1" s="2"/>
      <c r="E1" s="2"/>
      <c r="F1" s="3"/>
    </row>
    <row r="2" spans="1:6" ht="13.5" thickBot="1" x14ac:dyDescent="0.3">
      <c r="A2" s="5" t="s">
        <v>1</v>
      </c>
      <c r="B2" s="6"/>
      <c r="C2" s="6"/>
      <c r="D2" s="6"/>
      <c r="E2" s="6"/>
      <c r="F2" s="7"/>
    </row>
    <row r="3" spans="1:6" ht="24.75" customHeight="1" thickBot="1" x14ac:dyDescent="0.3">
      <c r="A3" s="8" t="s">
        <v>66</v>
      </c>
      <c r="B3" s="9"/>
      <c r="C3" s="9"/>
      <c r="D3" s="9"/>
      <c r="E3" s="10"/>
      <c r="F3" s="11" t="s">
        <v>3</v>
      </c>
    </row>
    <row r="4" spans="1:6" ht="17.100000000000001" customHeight="1" thickBot="1" x14ac:dyDescent="0.3">
      <c r="A4" s="12" t="s">
        <v>4</v>
      </c>
      <c r="B4" s="13" t="s">
        <v>5</v>
      </c>
      <c r="C4" s="14" t="s">
        <v>6</v>
      </c>
      <c r="D4" s="13" t="s">
        <v>7</v>
      </c>
      <c r="E4" s="15" t="s">
        <v>8</v>
      </c>
      <c r="F4" s="16" t="s">
        <v>9</v>
      </c>
    </row>
    <row r="5" spans="1:6" s="20" customFormat="1" ht="17.100000000000001" customHeight="1" x14ac:dyDescent="0.25">
      <c r="A5" s="17">
        <v>1</v>
      </c>
      <c r="B5" s="93" t="s">
        <v>10</v>
      </c>
      <c r="C5" s="94"/>
      <c r="D5" s="94"/>
      <c r="E5" s="95"/>
      <c r="F5" s="19">
        <f>SUM(F6:F8)</f>
        <v>0</v>
      </c>
    </row>
    <row r="6" spans="1:6" s="20" customFormat="1" ht="17.100000000000001" customHeight="1" x14ac:dyDescent="0.25">
      <c r="A6" s="21">
        <v>1.1000000000000001</v>
      </c>
      <c r="B6" s="22" t="s">
        <v>11</v>
      </c>
      <c r="C6" s="23">
        <v>189</v>
      </c>
      <c r="D6" s="24" t="s">
        <v>12</v>
      </c>
      <c r="E6" s="23">
        <v>0</v>
      </c>
      <c r="F6" s="25">
        <f t="shared" ref="F6:F8" si="0">E6*C6</f>
        <v>0</v>
      </c>
    </row>
    <row r="7" spans="1:6" s="20" customFormat="1" ht="17.100000000000001" customHeight="1" x14ac:dyDescent="0.25">
      <c r="A7" s="21">
        <v>1.2000000000000002</v>
      </c>
      <c r="B7" s="22" t="s">
        <v>13</v>
      </c>
      <c r="C7" s="23">
        <v>37.800000000000004</v>
      </c>
      <c r="D7" s="27" t="s">
        <v>14</v>
      </c>
      <c r="E7" s="23">
        <v>0</v>
      </c>
      <c r="F7" s="25">
        <f t="shared" si="0"/>
        <v>0</v>
      </c>
    </row>
    <row r="8" spans="1:6" s="20" customFormat="1" ht="17.100000000000001" customHeight="1" x14ac:dyDescent="0.25">
      <c r="A8" s="21">
        <v>1.3000000000000003</v>
      </c>
      <c r="B8" s="22" t="s">
        <v>15</v>
      </c>
      <c r="C8" s="23">
        <v>37.800000000000004</v>
      </c>
      <c r="D8" s="27" t="s">
        <v>14</v>
      </c>
      <c r="E8" s="23">
        <v>0</v>
      </c>
      <c r="F8" s="25">
        <f t="shared" si="0"/>
        <v>0</v>
      </c>
    </row>
    <row r="9" spans="1:6" s="20" customFormat="1" ht="17.100000000000001" customHeight="1" x14ac:dyDescent="0.25">
      <c r="A9" s="28">
        <v>2</v>
      </c>
      <c r="B9" s="32" t="s">
        <v>16</v>
      </c>
      <c r="C9" s="33"/>
      <c r="D9" s="33"/>
      <c r="E9" s="34"/>
      <c r="F9" s="30">
        <f>SUM(F10:F12)</f>
        <v>0</v>
      </c>
    </row>
    <row r="10" spans="1:6" s="20" customFormat="1" ht="17.100000000000001" customHeight="1" x14ac:dyDescent="0.25">
      <c r="A10" s="31">
        <v>2.1</v>
      </c>
      <c r="B10" s="22" t="s">
        <v>17</v>
      </c>
      <c r="C10" s="23">
        <v>1</v>
      </c>
      <c r="D10" s="27" t="s">
        <v>18</v>
      </c>
      <c r="E10" s="23">
        <v>0</v>
      </c>
      <c r="F10" s="25">
        <f t="shared" ref="F10:F12" si="1">E10*C10</f>
        <v>0</v>
      </c>
    </row>
    <row r="11" spans="1:6" s="20" customFormat="1" ht="17.100000000000001" customHeight="1" x14ac:dyDescent="0.25">
      <c r="A11" s="31">
        <v>2.2000000000000002</v>
      </c>
      <c r="B11" s="22" t="s">
        <v>19</v>
      </c>
      <c r="C11" s="23">
        <v>3</v>
      </c>
      <c r="D11" s="27" t="s">
        <v>20</v>
      </c>
      <c r="E11" s="23">
        <v>0</v>
      </c>
      <c r="F11" s="25">
        <f t="shared" si="1"/>
        <v>0</v>
      </c>
    </row>
    <row r="12" spans="1:6" s="20" customFormat="1" ht="17.100000000000001" customHeight="1" x14ac:dyDescent="0.25">
      <c r="A12" s="31">
        <v>2.3000000000000003</v>
      </c>
      <c r="B12" s="22" t="s">
        <v>21</v>
      </c>
      <c r="C12" s="23">
        <v>2</v>
      </c>
      <c r="D12" s="27" t="s">
        <v>20</v>
      </c>
      <c r="E12" s="23">
        <v>0</v>
      </c>
      <c r="F12" s="25">
        <f t="shared" si="1"/>
        <v>0</v>
      </c>
    </row>
    <row r="13" spans="1:6" ht="17.100000000000001" customHeight="1" x14ac:dyDescent="0.25">
      <c r="A13" s="28">
        <v>3</v>
      </c>
      <c r="B13" s="32" t="s">
        <v>22</v>
      </c>
      <c r="C13" s="33"/>
      <c r="D13" s="33"/>
      <c r="E13" s="34"/>
      <c r="F13" s="30">
        <f>SUM(F14:F15)</f>
        <v>0</v>
      </c>
    </row>
    <row r="14" spans="1:6" ht="17.100000000000001" customHeight="1" x14ac:dyDescent="0.25">
      <c r="A14" s="21">
        <v>3.1</v>
      </c>
      <c r="B14" s="22" t="s">
        <v>23</v>
      </c>
      <c r="C14" s="35">
        <v>189</v>
      </c>
      <c r="D14" s="24" t="s">
        <v>12</v>
      </c>
      <c r="E14" s="23">
        <v>0</v>
      </c>
      <c r="F14" s="36">
        <f>E14*C14</f>
        <v>0</v>
      </c>
    </row>
    <row r="15" spans="1:6" s="20" customFormat="1" ht="17.100000000000001" customHeight="1" x14ac:dyDescent="0.25">
      <c r="A15" s="21">
        <v>3.2</v>
      </c>
      <c r="B15" s="22" t="s">
        <v>24</v>
      </c>
      <c r="C15" s="35">
        <v>189</v>
      </c>
      <c r="D15" s="24" t="s">
        <v>12</v>
      </c>
      <c r="E15" s="23">
        <v>0</v>
      </c>
      <c r="F15" s="36">
        <f>E15*C15</f>
        <v>0</v>
      </c>
    </row>
    <row r="16" spans="1:6" s="38" customFormat="1" ht="17.100000000000001" customHeight="1" x14ac:dyDescent="0.2">
      <c r="A16" s="37">
        <v>4</v>
      </c>
      <c r="B16" s="32" t="s">
        <v>25</v>
      </c>
      <c r="C16" s="33"/>
      <c r="D16" s="33"/>
      <c r="E16" s="34"/>
      <c r="F16" s="30">
        <f>SUM(F17:F19)</f>
        <v>0</v>
      </c>
    </row>
    <row r="17" spans="1:6" s="38" customFormat="1" ht="17.100000000000001" customHeight="1" x14ac:dyDescent="0.2">
      <c r="A17" s="39">
        <v>4.0999999999999996</v>
      </c>
      <c r="B17" s="22" t="s">
        <v>26</v>
      </c>
      <c r="C17" s="23">
        <v>115</v>
      </c>
      <c r="D17" s="27" t="s">
        <v>12</v>
      </c>
      <c r="E17" s="23">
        <v>0</v>
      </c>
      <c r="F17" s="25">
        <f>E17*C17</f>
        <v>0</v>
      </c>
    </row>
    <row r="18" spans="1:6" s="38" customFormat="1" ht="17.100000000000001" customHeight="1" x14ac:dyDescent="0.2">
      <c r="A18" s="39">
        <v>4.1999999999999993</v>
      </c>
      <c r="B18" s="22" t="s">
        <v>27</v>
      </c>
      <c r="C18" s="23">
        <v>115</v>
      </c>
      <c r="D18" s="27" t="s">
        <v>12</v>
      </c>
      <c r="E18" s="23">
        <v>0</v>
      </c>
      <c r="F18" s="25">
        <f>E18*C18</f>
        <v>0</v>
      </c>
    </row>
    <row r="19" spans="1:6" s="42" customFormat="1" ht="17.100000000000001" customHeight="1" x14ac:dyDescent="0.25">
      <c r="A19" s="39">
        <v>4.2999999999999989</v>
      </c>
      <c r="B19" s="22" t="s">
        <v>28</v>
      </c>
      <c r="C19" s="23">
        <v>13</v>
      </c>
      <c r="D19" s="27" t="s">
        <v>12</v>
      </c>
      <c r="E19" s="23">
        <v>0</v>
      </c>
      <c r="F19" s="25">
        <f>E19*C19</f>
        <v>0</v>
      </c>
    </row>
    <row r="20" spans="1:6" s="38" customFormat="1" ht="17.100000000000001" customHeight="1" x14ac:dyDescent="0.2">
      <c r="A20" s="37">
        <v>5</v>
      </c>
      <c r="B20" s="32" t="s">
        <v>29</v>
      </c>
      <c r="C20" s="33"/>
      <c r="D20" s="33"/>
      <c r="E20" s="34"/>
      <c r="F20" s="30">
        <f>SUM(F21:F24)</f>
        <v>0</v>
      </c>
    </row>
    <row r="21" spans="1:6" s="42" customFormat="1" ht="17.100000000000001" customHeight="1" x14ac:dyDescent="0.25">
      <c r="A21" s="43">
        <v>5.0999999999999996</v>
      </c>
      <c r="B21" s="22" t="s">
        <v>30</v>
      </c>
      <c r="C21" s="23">
        <v>14</v>
      </c>
      <c r="D21" s="44" t="s">
        <v>20</v>
      </c>
      <c r="E21" s="23">
        <v>0</v>
      </c>
      <c r="F21" s="25">
        <f>E21*C21</f>
        <v>0</v>
      </c>
    </row>
    <row r="22" spans="1:6" s="42" customFormat="1" ht="17.100000000000001" customHeight="1" x14ac:dyDescent="0.25">
      <c r="A22" s="43">
        <v>5.1999999999999993</v>
      </c>
      <c r="B22" s="22" t="s">
        <v>31</v>
      </c>
      <c r="C22" s="23">
        <v>4</v>
      </c>
      <c r="D22" s="44" t="s">
        <v>20</v>
      </c>
      <c r="E22" s="23">
        <v>0</v>
      </c>
      <c r="F22" s="25">
        <f>E22*C22</f>
        <v>0</v>
      </c>
    </row>
    <row r="23" spans="1:6" s="42" customFormat="1" ht="17.100000000000001" customHeight="1" x14ac:dyDescent="0.25">
      <c r="A23" s="43">
        <v>5.2999999999999989</v>
      </c>
      <c r="B23" s="22" t="s">
        <v>32</v>
      </c>
      <c r="C23" s="23">
        <v>4</v>
      </c>
      <c r="D23" s="44" t="s">
        <v>20</v>
      </c>
      <c r="E23" s="23">
        <v>0</v>
      </c>
      <c r="F23" s="25">
        <f>E23*C23</f>
        <v>0</v>
      </c>
    </row>
    <row r="24" spans="1:6" s="38" customFormat="1" ht="17.100000000000001" customHeight="1" x14ac:dyDescent="0.2">
      <c r="A24" s="43">
        <v>5.3999999999999986</v>
      </c>
      <c r="B24" s="22" t="s">
        <v>33</v>
      </c>
      <c r="C24" s="23">
        <v>4</v>
      </c>
      <c r="D24" s="44" t="s">
        <v>20</v>
      </c>
      <c r="E24" s="23">
        <v>0</v>
      </c>
      <c r="F24" s="25">
        <f>E24*C24</f>
        <v>0</v>
      </c>
    </row>
    <row r="25" spans="1:6" s="38" customFormat="1" ht="17.100000000000001" customHeight="1" x14ac:dyDescent="0.2">
      <c r="A25" s="37">
        <v>6</v>
      </c>
      <c r="B25" s="32" t="s">
        <v>34</v>
      </c>
      <c r="C25" s="33"/>
      <c r="D25" s="33"/>
      <c r="E25" s="34"/>
      <c r="F25" s="30">
        <f>SUM(F26:F29)</f>
        <v>0</v>
      </c>
    </row>
    <row r="26" spans="1:6" s="38" customFormat="1" ht="38.25" x14ac:dyDescent="0.2">
      <c r="A26" s="39">
        <v>6.1</v>
      </c>
      <c r="B26" s="22" t="s">
        <v>35</v>
      </c>
      <c r="C26" s="23">
        <v>2</v>
      </c>
      <c r="D26" s="27" t="s">
        <v>20</v>
      </c>
      <c r="E26" s="23">
        <v>0</v>
      </c>
      <c r="F26" s="25">
        <f>E26*C26</f>
        <v>0</v>
      </c>
    </row>
    <row r="27" spans="1:6" s="38" customFormat="1" x14ac:dyDescent="0.2">
      <c r="A27" s="45">
        <v>6.1999999999999993</v>
      </c>
      <c r="B27" s="46" t="s">
        <v>36</v>
      </c>
      <c r="C27" s="23">
        <v>92</v>
      </c>
      <c r="D27" s="47" t="s">
        <v>37</v>
      </c>
      <c r="E27" s="23">
        <v>0</v>
      </c>
      <c r="F27" s="36">
        <f t="shared" ref="F27:F29" si="2">E27*C27</f>
        <v>0</v>
      </c>
    </row>
    <row r="28" spans="1:6" s="38" customFormat="1" ht="25.5" x14ac:dyDescent="0.2">
      <c r="A28" s="45">
        <v>6.2999999999999989</v>
      </c>
      <c r="B28" s="46" t="s">
        <v>38</v>
      </c>
      <c r="C28" s="23">
        <v>51</v>
      </c>
      <c r="D28" s="47" t="s">
        <v>37</v>
      </c>
      <c r="E28" s="23">
        <v>0</v>
      </c>
      <c r="F28" s="36">
        <f t="shared" si="2"/>
        <v>0</v>
      </c>
    </row>
    <row r="29" spans="1:6" s="38" customFormat="1" ht="25.5" x14ac:dyDescent="0.2">
      <c r="A29" s="45">
        <v>6.3999999999999986</v>
      </c>
      <c r="B29" s="46" t="s">
        <v>39</v>
      </c>
      <c r="C29" s="48">
        <v>1</v>
      </c>
      <c r="D29" s="47" t="s">
        <v>20</v>
      </c>
      <c r="E29" s="23">
        <v>0</v>
      </c>
      <c r="F29" s="36">
        <f t="shared" si="2"/>
        <v>0</v>
      </c>
    </row>
    <row r="30" spans="1:6" s="38" customFormat="1" ht="17.100000000000001" customHeight="1" x14ac:dyDescent="0.2">
      <c r="A30" s="37">
        <v>7</v>
      </c>
      <c r="B30" s="32" t="s">
        <v>40</v>
      </c>
      <c r="C30" s="33"/>
      <c r="D30" s="33"/>
      <c r="E30" s="34"/>
      <c r="F30" s="30">
        <f>SUM(F31:F33)</f>
        <v>0</v>
      </c>
    </row>
    <row r="31" spans="1:6" s="38" customFormat="1" ht="17.100000000000001" customHeight="1" x14ac:dyDescent="0.2">
      <c r="A31" s="39">
        <v>7.1</v>
      </c>
      <c r="B31" s="40" t="s">
        <v>41</v>
      </c>
      <c r="C31" s="23">
        <v>1</v>
      </c>
      <c r="D31" s="27" t="s">
        <v>18</v>
      </c>
      <c r="E31" s="23">
        <v>0</v>
      </c>
      <c r="F31" s="25">
        <f>E31*C31</f>
        <v>0</v>
      </c>
    </row>
    <row r="32" spans="1:6" s="38" customFormat="1" ht="17.100000000000001" customHeight="1" x14ac:dyDescent="0.2">
      <c r="A32" s="39">
        <v>7.1999999999999993</v>
      </c>
      <c r="B32" s="49" t="s">
        <v>42</v>
      </c>
      <c r="C32" s="23">
        <v>1</v>
      </c>
      <c r="D32" s="27" t="s">
        <v>18</v>
      </c>
      <c r="E32" s="23">
        <v>0</v>
      </c>
      <c r="F32" s="25">
        <f>E32*C32</f>
        <v>0</v>
      </c>
    </row>
    <row r="33" spans="1:6" s="42" customFormat="1" ht="17.100000000000001" customHeight="1" thickBot="1" x14ac:dyDescent="0.3">
      <c r="A33" s="43">
        <v>7.2999999999999989</v>
      </c>
      <c r="B33" s="41" t="s">
        <v>43</v>
      </c>
      <c r="C33" s="50">
        <v>1</v>
      </c>
      <c r="D33" s="27" t="s">
        <v>20</v>
      </c>
      <c r="E33" s="23">
        <v>0</v>
      </c>
      <c r="F33" s="25">
        <f>E33*C33</f>
        <v>0</v>
      </c>
    </row>
    <row r="34" spans="1:6" ht="17.100000000000001" customHeight="1" thickBot="1" x14ac:dyDescent="0.3">
      <c r="A34" s="51"/>
      <c r="B34" s="52"/>
      <c r="C34" s="4"/>
      <c r="D34"/>
      <c r="E34" s="53" t="s">
        <v>44</v>
      </c>
      <c r="F34" s="54">
        <f>F5+F9+F13+F16+F20+F25+F30</f>
        <v>0</v>
      </c>
    </row>
    <row r="35" spans="1:6" s="38" customFormat="1" ht="17.100000000000001" customHeight="1" thickBot="1" x14ac:dyDescent="0.25">
      <c r="A35" s="51"/>
      <c r="B35" s="55"/>
      <c r="C35" s="55"/>
      <c r="D35" s="55"/>
      <c r="E35" s="55"/>
      <c r="F35" s="56"/>
    </row>
    <row r="36" spans="1:6" s="20" customFormat="1" ht="17.100000000000001" customHeight="1" thickBot="1" x14ac:dyDescent="0.25">
      <c r="A36" s="57"/>
      <c r="B36" s="58" t="s">
        <v>45</v>
      </c>
      <c r="C36" s="59"/>
      <c r="D36" s="59"/>
      <c r="E36" s="59"/>
      <c r="F36" s="60"/>
    </row>
    <row r="37" spans="1:6" ht="17.100000000000001" customHeight="1" x14ac:dyDescent="0.25">
      <c r="A37" s="61"/>
      <c r="B37" s="62" t="s">
        <v>46</v>
      </c>
      <c r="C37" s="63">
        <v>0.1</v>
      </c>
      <c r="D37" s="63"/>
      <c r="E37" s="64">
        <f>C37*$F$34</f>
        <v>0</v>
      </c>
      <c r="F37" s="65"/>
    </row>
    <row r="38" spans="1:6" s="20" customFormat="1" ht="17.100000000000001" customHeight="1" x14ac:dyDescent="0.25">
      <c r="A38" s="61"/>
      <c r="B38" s="66" t="s">
        <v>47</v>
      </c>
      <c r="C38" s="67">
        <v>0.03</v>
      </c>
      <c r="D38" s="67"/>
      <c r="E38" s="64">
        <f>C38*$F$34</f>
        <v>0</v>
      </c>
      <c r="F38" s="65"/>
    </row>
    <row r="39" spans="1:6" ht="17.100000000000001" customHeight="1" x14ac:dyDescent="0.25">
      <c r="A39" s="61"/>
      <c r="B39" s="66" t="s">
        <v>48</v>
      </c>
      <c r="C39" s="67">
        <v>3.5000000000000003E-2</v>
      </c>
      <c r="D39" s="67"/>
      <c r="E39" s="64">
        <f>C39*$F$34</f>
        <v>0</v>
      </c>
      <c r="F39" s="65"/>
    </row>
    <row r="40" spans="1:6" s="20" customFormat="1" ht="17.100000000000001" customHeight="1" x14ac:dyDescent="0.25">
      <c r="A40" s="61"/>
      <c r="B40" s="66" t="s">
        <v>49</v>
      </c>
      <c r="C40" s="67">
        <v>0.18</v>
      </c>
      <c r="D40" s="67"/>
      <c r="E40" s="64">
        <f>C40*E37</f>
        <v>0</v>
      </c>
      <c r="F40" s="65"/>
    </row>
    <row r="41" spans="1:6" ht="17.100000000000001" customHeight="1" x14ac:dyDescent="0.25">
      <c r="A41" s="61"/>
      <c r="B41" s="66" t="s">
        <v>50</v>
      </c>
      <c r="C41" s="67">
        <v>0.1</v>
      </c>
      <c r="D41" s="67"/>
      <c r="E41" s="64">
        <f>C41*$F$34</f>
        <v>0</v>
      </c>
      <c r="F41" s="65"/>
    </row>
    <row r="42" spans="1:6" ht="17.100000000000001" customHeight="1" x14ac:dyDescent="0.25">
      <c r="A42" s="61"/>
      <c r="B42" s="66" t="s">
        <v>51</v>
      </c>
      <c r="C42" s="67">
        <v>0.01</v>
      </c>
      <c r="D42" s="67"/>
      <c r="E42" s="64">
        <f>C42*$F$34</f>
        <v>0</v>
      </c>
      <c r="F42" s="65"/>
    </row>
    <row r="43" spans="1:6" ht="17.100000000000001" customHeight="1" x14ac:dyDescent="0.25">
      <c r="A43" s="61"/>
      <c r="B43" s="66" t="s">
        <v>52</v>
      </c>
      <c r="C43" s="67">
        <v>1E-3</v>
      </c>
      <c r="D43" s="67"/>
      <c r="E43" s="64">
        <f>C43*$F$34</f>
        <v>0</v>
      </c>
      <c r="F43" s="65"/>
    </row>
    <row r="44" spans="1:6" ht="17.100000000000001" customHeight="1" thickBot="1" x14ac:dyDescent="0.3">
      <c r="A44" s="61"/>
      <c r="B44" s="68" t="s">
        <v>53</v>
      </c>
      <c r="C44" s="69">
        <v>4.4999999999999998E-2</v>
      </c>
      <c r="D44" s="69"/>
      <c r="E44" s="64">
        <f>C44*$F$34</f>
        <v>0</v>
      </c>
      <c r="F44" s="65"/>
    </row>
    <row r="45" spans="1:6" ht="17.100000000000001" customHeight="1" thickBot="1" x14ac:dyDescent="0.3">
      <c r="A45" s="61"/>
      <c r="B45" s="70" t="s">
        <v>54</v>
      </c>
      <c r="C45" s="71"/>
      <c r="D45" s="72"/>
      <c r="E45" s="73">
        <f>SUM(E37:F44)</f>
        <v>0</v>
      </c>
      <c r="F45" s="74"/>
    </row>
    <row r="46" spans="1:6" ht="17.100000000000001" customHeight="1" thickBot="1" x14ac:dyDescent="0.25">
      <c r="A46" s="57"/>
      <c r="B46" s="75" t="s">
        <v>55</v>
      </c>
      <c r="C46" s="76"/>
      <c r="D46" s="77"/>
      <c r="E46" s="78">
        <f>E45+F34</f>
        <v>0</v>
      </c>
      <c r="F46" s="79"/>
    </row>
    <row r="47" spans="1:6" ht="17.100000000000001" customHeight="1" x14ac:dyDescent="0.2">
      <c r="A47" s="51"/>
      <c r="B47" s="55"/>
      <c r="C47" s="55"/>
      <c r="D47" s="55"/>
      <c r="E47" s="55"/>
      <c r="F47" s="56"/>
    </row>
    <row r="48" spans="1:6" ht="17.100000000000001" customHeight="1" x14ac:dyDescent="0.2">
      <c r="A48" s="51"/>
      <c r="B48" s="80" t="s">
        <v>56</v>
      </c>
      <c r="C48" s="80"/>
      <c r="D48" s="80"/>
      <c r="E48" s="80"/>
      <c r="F48" s="56"/>
    </row>
    <row r="49" spans="1:12" ht="17.100000000000001" customHeight="1" x14ac:dyDescent="0.25">
      <c r="A49" s="51"/>
      <c r="B49" s="81" t="s">
        <v>57</v>
      </c>
      <c r="C49" s="81"/>
      <c r="D49" s="81"/>
      <c r="E49" s="81"/>
      <c r="F49" s="56"/>
      <c r="G49"/>
      <c r="H49"/>
      <c r="I49"/>
      <c r="J49"/>
      <c r="K49"/>
      <c r="L49"/>
    </row>
    <row r="50" spans="1:12" ht="17.100000000000001" customHeight="1" thickBot="1" x14ac:dyDescent="0.3">
      <c r="A50" s="82"/>
      <c r="B50" s="83" t="s">
        <v>58</v>
      </c>
      <c r="C50" s="83"/>
      <c r="D50" s="83"/>
      <c r="E50" s="83"/>
      <c r="F50" s="84"/>
      <c r="G50"/>
      <c r="H50"/>
      <c r="I50"/>
      <c r="J50"/>
      <c r="K50"/>
      <c r="L50"/>
    </row>
    <row r="51" spans="1:12" ht="20.100000000000001" customHeight="1" x14ac:dyDescent="0.25">
      <c r="G51"/>
      <c r="H51"/>
      <c r="I51"/>
      <c r="J51"/>
      <c r="K51"/>
      <c r="L51"/>
    </row>
    <row r="52" spans="1:12" ht="20.100000000000001" customHeight="1" x14ac:dyDescent="0.25">
      <c r="F52"/>
      <c r="G52"/>
      <c r="H52"/>
      <c r="I52"/>
      <c r="J52"/>
      <c r="K52"/>
      <c r="L52"/>
    </row>
    <row r="53" spans="1:12" ht="20.100000000000001" customHeight="1" x14ac:dyDescent="0.25">
      <c r="F53"/>
      <c r="G53"/>
      <c r="H53"/>
      <c r="I53"/>
      <c r="J53"/>
      <c r="K53"/>
      <c r="L53"/>
    </row>
    <row r="54" spans="1:12" ht="20.100000000000001" customHeight="1" x14ac:dyDescent="0.25">
      <c r="F54"/>
      <c r="G54"/>
      <c r="H54"/>
      <c r="I54"/>
      <c r="J54"/>
      <c r="K54"/>
      <c r="L54"/>
    </row>
    <row r="55" spans="1:12" ht="20.100000000000001" customHeight="1" x14ac:dyDescent="0.25">
      <c r="F55"/>
      <c r="G55"/>
      <c r="H55"/>
      <c r="I55"/>
      <c r="J55"/>
      <c r="K55"/>
      <c r="L55"/>
    </row>
    <row r="56" spans="1:12" ht="20.100000000000001" customHeight="1" x14ac:dyDescent="0.25">
      <c r="F56"/>
      <c r="G56"/>
      <c r="H56"/>
      <c r="I56"/>
      <c r="J56"/>
      <c r="K56"/>
      <c r="L56"/>
    </row>
    <row r="57" spans="1:12" ht="20.100000000000001" customHeight="1" x14ac:dyDescent="0.25">
      <c r="F57"/>
      <c r="G57"/>
      <c r="H57"/>
      <c r="I57"/>
      <c r="J57"/>
      <c r="K57"/>
      <c r="L57"/>
    </row>
    <row r="58" spans="1:12" ht="20.100000000000001" customHeight="1" x14ac:dyDescent="0.25">
      <c r="F58"/>
      <c r="G58"/>
      <c r="H58"/>
      <c r="I58"/>
      <c r="J58"/>
      <c r="K58"/>
      <c r="L58"/>
    </row>
    <row r="59" spans="1:12" ht="20.100000000000001" customHeight="1" x14ac:dyDescent="0.25">
      <c r="F59"/>
      <c r="G59"/>
      <c r="H59"/>
      <c r="I59"/>
      <c r="J59"/>
      <c r="K59"/>
      <c r="L59"/>
    </row>
    <row r="60" spans="1:12" ht="20.100000000000001" customHeight="1" x14ac:dyDescent="0.25">
      <c r="F60"/>
      <c r="G60"/>
      <c r="H60"/>
      <c r="I60"/>
      <c r="J60"/>
      <c r="K60"/>
      <c r="L60"/>
    </row>
    <row r="61" spans="1:12" ht="15" x14ac:dyDescent="0.25">
      <c r="F61"/>
    </row>
    <row r="62" spans="1:12" ht="15" x14ac:dyDescent="0.25">
      <c r="F62"/>
    </row>
  </sheetData>
  <mergeCells count="27">
    <mergeCell ref="B48:E48"/>
    <mergeCell ref="B49:E49"/>
    <mergeCell ref="B50:E50"/>
    <mergeCell ref="C44:D44"/>
    <mergeCell ref="E44:F44"/>
    <mergeCell ref="B45:D45"/>
    <mergeCell ref="E45:F45"/>
    <mergeCell ref="B46:D46"/>
    <mergeCell ref="E46:F46"/>
    <mergeCell ref="C41:D41"/>
    <mergeCell ref="E41:F41"/>
    <mergeCell ref="C42:D42"/>
    <mergeCell ref="E42:F42"/>
    <mergeCell ref="C43:D43"/>
    <mergeCell ref="E43:F43"/>
    <mergeCell ref="C38:D38"/>
    <mergeCell ref="E38:F38"/>
    <mergeCell ref="C39:D39"/>
    <mergeCell ref="E39:F39"/>
    <mergeCell ref="C40:D40"/>
    <mergeCell ref="E40:F40"/>
    <mergeCell ref="A1:F1"/>
    <mergeCell ref="A2:F2"/>
    <mergeCell ref="A3:E3"/>
    <mergeCell ref="B36:F36"/>
    <mergeCell ref="C37:D37"/>
    <mergeCell ref="E37:F37"/>
  </mergeCells>
  <printOptions horizontalCentered="1"/>
  <pageMargins left="0.25" right="0.25" top="0.75" bottom="0.75" header="0.3" footer="0.3"/>
  <pageSetup scale="55" firstPageNumber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COTUI</vt:lpstr>
      <vt:lpstr>MOCA</vt:lpstr>
      <vt:lpstr>NAGUA</vt:lpstr>
      <vt:lpstr>SALCEDO</vt:lpstr>
      <vt:lpstr>SAMANA</vt:lpstr>
      <vt:lpstr>CASTILLO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Armando de Moya</dc:creator>
  <cp:lastModifiedBy>Armando de Moya</cp:lastModifiedBy>
  <dcterms:created xsi:type="dcterms:W3CDTF">2022-05-25T16:06:46Z</dcterms:created>
  <dcterms:modified xsi:type="dcterms:W3CDTF">2022-05-25T16:07:00Z</dcterms:modified>
</cp:coreProperties>
</file>