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Marzo Portal\contraloria\"/>
    </mc:Choice>
  </mc:AlternateContent>
  <xr:revisionPtr revIDLastSave="0" documentId="8_{B9BC637E-4899-4F8B-9118-4AE1DCEB796D}" xr6:coauthVersionLast="47" xr6:coauthVersionMax="47" xr10:uidLastSave="{00000000-0000-0000-0000-000000000000}"/>
  <bookViews>
    <workbookView xWindow="-120" yWindow="-120" windowWidth="29040" windowHeight="15840" xr2:uid="{DAB75C7D-90B1-4A54-AD84-618C3D9597B0}"/>
  </bookViews>
  <sheets>
    <sheet name="ESTADO DE SITUACION FINANCIER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23" i="1"/>
  <c r="D27" i="1" s="1"/>
  <c r="D37" i="1" s="1"/>
  <c r="C23" i="1"/>
  <c r="C27" i="1" s="1"/>
  <c r="C37" i="1" s="1"/>
  <c r="D18" i="1"/>
  <c r="C18" i="1"/>
  <c r="D12" i="1"/>
  <c r="C12" i="1"/>
</calcChain>
</file>

<file path=xl/sharedStrings.xml><?xml version="1.0" encoding="utf-8"?>
<sst xmlns="http://schemas.openxmlformats.org/spreadsheetml/2006/main" count="30" uniqueCount="29">
  <si>
    <t>BANCO AGRICOLA DE LA REPUBLICA DOMINICANA</t>
  </si>
  <si>
    <t xml:space="preserve">ESTADO DE SITUACION FINANCIERA </t>
  </si>
  <si>
    <t>AL 31 DE MARZO 2023 Y 2022</t>
  </si>
  <si>
    <t>(VALORES EN RD$)</t>
  </si>
  <si>
    <t>PASIVOS Y PATRIMONIO</t>
  </si>
  <si>
    <t>DEPÓSITOS DEL PÚBLICO</t>
  </si>
  <si>
    <t xml:space="preserve">       De ahorro</t>
  </si>
  <si>
    <t xml:space="preserve">       A plazo</t>
  </si>
  <si>
    <t xml:space="preserve">       Intereses por  pagar</t>
  </si>
  <si>
    <t>FONDOS TOMADOS A PRESTAMO</t>
  </si>
  <si>
    <t xml:space="preserve">       Del Banco Central</t>
  </si>
  <si>
    <t xml:space="preserve">       De Instituciones Financieras del País</t>
  </si>
  <si>
    <t xml:space="preserve">       Intereses por pagar</t>
  </si>
  <si>
    <t xml:space="preserve">VALORES EN CIRCULACION </t>
  </si>
  <si>
    <t xml:space="preserve">       Títulos y valores</t>
  </si>
  <si>
    <t xml:space="preserve">OTROS PASIVOS </t>
  </si>
  <si>
    <t>TOTAL PASIVOS</t>
  </si>
  <si>
    <t>PATRIMONIO NETO DE LOS PROPIETARIOS DE LA CONTROLADORA</t>
  </si>
  <si>
    <t xml:space="preserve">      Capital pagado</t>
  </si>
  <si>
    <t xml:space="preserve">      Capital adicional pagado</t>
  </si>
  <si>
    <t xml:space="preserve">      Reservas patrimoniales</t>
  </si>
  <si>
    <t xml:space="preserve">      Resultados acumulados de ejercicios anteriores</t>
  </si>
  <si>
    <t xml:space="preserve">      Resultados del ejercicio</t>
  </si>
  <si>
    <t>TOTAL PATRIMONIO</t>
  </si>
  <si>
    <t>TOTAL PASIVOS Y PATRIMONIO</t>
  </si>
  <si>
    <t xml:space="preserve">                   Fernando Durán</t>
  </si>
  <si>
    <t xml:space="preserve">Lic. Maricela Checo </t>
  </si>
  <si>
    <t xml:space="preserve">            Administrador General</t>
  </si>
  <si>
    <t xml:space="preserve">          Contralora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</si>
</sst>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000000000_);\(#,##0.0000000000000\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u/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39" fontId="2" fillId="2" borderId="0" xfId="0" applyNumberFormat="1" applyFont="1" applyFill="1" applyAlignment="1">
      <alignment horizontal="center"/>
    </xf>
    <xf numFmtId="39" fontId="3" fillId="2" borderId="0" xfId="0" applyNumberFormat="1" applyFont="1" applyFill="1"/>
    <xf numFmtId="39" fontId="2" fillId="2" borderId="0" xfId="0" applyNumberFormat="1" applyFont="1" applyFill="1" applyAlignment="1">
      <alignment horizontal="center"/>
    </xf>
    <xf numFmtId="39" fontId="2" fillId="3" borderId="0" xfId="0" applyNumberFormat="1" applyFont="1" applyFill="1" applyAlignment="1">
      <alignment horizontal="left"/>
    </xf>
    <xf numFmtId="0" fontId="4" fillId="4" borderId="0" xfId="1" applyNumberFormat="1" applyFont="1" applyFill="1" applyBorder="1" applyAlignment="1" applyProtection="1">
      <alignment horizontal="center" vertical="center"/>
    </xf>
    <xf numFmtId="39" fontId="2" fillId="2" borderId="0" xfId="0" applyNumberFormat="1" applyFont="1" applyFill="1"/>
    <xf numFmtId="39" fontId="4" fillId="2" borderId="0" xfId="0" applyNumberFormat="1" applyFont="1" applyFill="1"/>
    <xf numFmtId="39" fontId="5" fillId="2" borderId="0" xfId="0" applyNumberFormat="1" applyFont="1" applyFill="1"/>
    <xf numFmtId="39" fontId="5" fillId="2" borderId="0" xfId="0" applyNumberFormat="1" applyFont="1" applyFill="1" applyAlignment="1">
      <alignment horizontal="left"/>
    </xf>
    <xf numFmtId="37" fontId="6" fillId="5" borderId="0" xfId="1" applyNumberFormat="1" applyFont="1" applyFill="1" applyAlignment="1">
      <alignment horizontal="right" vertical="top"/>
    </xf>
    <xf numFmtId="39" fontId="7" fillId="5" borderId="0" xfId="1" applyNumberFormat="1" applyFont="1" applyFill="1" applyBorder="1" applyAlignment="1">
      <alignment horizontal="right" vertical="top"/>
    </xf>
    <xf numFmtId="39" fontId="4" fillId="2" borderId="0" xfId="0" applyNumberFormat="1" applyFont="1" applyFill="1" applyAlignment="1">
      <alignment horizontal="left"/>
    </xf>
    <xf numFmtId="37" fontId="4" fillId="2" borderId="0" xfId="1" applyNumberFormat="1" applyFont="1" applyFill="1" applyAlignment="1" applyProtection="1">
      <alignment horizontal="right"/>
    </xf>
    <xf numFmtId="37" fontId="5" fillId="2" borderId="0" xfId="1" applyNumberFormat="1" applyFont="1" applyFill="1" applyAlignment="1" applyProtection="1">
      <alignment horizontal="right"/>
    </xf>
    <xf numFmtId="37" fontId="7" fillId="5" borderId="0" xfId="1" applyNumberFormat="1" applyFont="1" applyFill="1" applyBorder="1" applyAlignment="1">
      <alignment horizontal="right" vertical="top"/>
    </xf>
    <xf numFmtId="37" fontId="4" fillId="2" borderId="0" xfId="1" applyNumberFormat="1" applyFont="1" applyFill="1" applyBorder="1" applyAlignment="1" applyProtection="1">
      <alignment horizontal="right"/>
    </xf>
    <xf numFmtId="37" fontId="5" fillId="2" borderId="0" xfId="1" applyNumberFormat="1" applyFont="1" applyFill="1" applyAlignment="1">
      <alignment horizontal="right"/>
    </xf>
    <xf numFmtId="37" fontId="5" fillId="2" borderId="0" xfId="1" applyNumberFormat="1" applyFont="1" applyFill="1" applyBorder="1" applyAlignment="1">
      <alignment horizontal="right"/>
    </xf>
    <xf numFmtId="37" fontId="8" fillId="2" borderId="0" xfId="1" applyNumberFormat="1" applyFont="1" applyFill="1" applyBorder="1" applyAlignment="1">
      <alignment horizontal="right"/>
    </xf>
    <xf numFmtId="37" fontId="4" fillId="2" borderId="0" xfId="1" applyNumberFormat="1" applyFont="1" applyFill="1" applyBorder="1" applyAlignment="1">
      <alignment horizontal="right"/>
    </xf>
    <xf numFmtId="37" fontId="9" fillId="2" borderId="0" xfId="1" applyNumberFormat="1" applyFont="1" applyFill="1" applyBorder="1" applyAlignment="1">
      <alignment horizontal="right"/>
    </xf>
    <xf numFmtId="37" fontId="10" fillId="2" borderId="0" xfId="1" applyNumberFormat="1" applyFont="1" applyFill="1" applyBorder="1" applyAlignment="1">
      <alignment horizontal="right"/>
    </xf>
    <xf numFmtId="39" fontId="11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39" fontId="12" fillId="6" borderId="0" xfId="0" applyNumberFormat="1" applyFont="1" applyFill="1"/>
    <xf numFmtId="165" fontId="12" fillId="6" borderId="0" xfId="1" applyNumberFormat="1" applyFont="1" applyFill="1" applyBorder="1"/>
    <xf numFmtId="165" fontId="3" fillId="2" borderId="0" xfId="1" applyNumberFormat="1" applyFont="1" applyFill="1" applyBorder="1"/>
    <xf numFmtId="39" fontId="13" fillId="2" borderId="0" xfId="0" applyNumberFormat="1" applyFont="1" applyFill="1" applyAlignment="1">
      <alignment horizontal="left"/>
    </xf>
    <xf numFmtId="39" fontId="3" fillId="2" borderId="0" xfId="0" applyNumberFormat="1" applyFont="1" applyFill="1" applyAlignment="1">
      <alignment horizontal="left"/>
    </xf>
    <xf numFmtId="39" fontId="12" fillId="2" borderId="0" xfId="0" applyNumberFormat="1" applyFont="1" applyFill="1"/>
    <xf numFmtId="37" fontId="14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228600</xdr:rowOff>
    </xdr:from>
    <xdr:to>
      <xdr:col>1</xdr:col>
      <xdr:colOff>504825</xdr:colOff>
      <xdr:row>4</xdr:row>
      <xdr:rowOff>180975</xdr:rowOff>
    </xdr:to>
    <xdr:pic>
      <xdr:nvPicPr>
        <xdr:cNvPr id="2" name="Imagen 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A275BF22-9695-4ADB-A1E9-DFA0517486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42875" y="228600"/>
          <a:ext cx="1447800" cy="904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133350</xdr:colOff>
      <xdr:row>5</xdr:row>
      <xdr:rowOff>1</xdr:rowOff>
    </xdr:from>
    <xdr:to>
      <xdr:col>0</xdr:col>
      <xdr:colOff>723900</xdr:colOff>
      <xdr:row>44</xdr:row>
      <xdr:rowOff>133351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339EE6A2-57E3-4C26-8D14-DA9EB0458B85}"/>
            </a:ext>
          </a:extLst>
        </xdr:cNvPr>
        <xdr:cNvSpPr>
          <a:spLocks noChangeArrowheads="1"/>
        </xdr:cNvSpPr>
      </xdr:nvSpPr>
      <xdr:spPr bwMode="auto">
        <a:xfrm>
          <a:off x="133350" y="1190626"/>
          <a:ext cx="590550" cy="94202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0301-8664-4A61-B077-EE627BE312D2}">
  <dimension ref="A1:E48"/>
  <sheetViews>
    <sheetView tabSelected="1" workbookViewId="0">
      <selection activeCell="A2" sqref="A2:D2"/>
    </sheetView>
  </sheetViews>
  <sheetFormatPr baseColWidth="10" defaultRowHeight="15" x14ac:dyDescent="0.25"/>
  <cols>
    <col min="1" max="1" width="16.28515625" customWidth="1"/>
    <col min="2" max="2" width="40.42578125" customWidth="1"/>
    <col min="3" max="3" width="25.85546875" customWidth="1"/>
    <col min="4" max="4" width="29.28515625" customWidth="1"/>
    <col min="5" max="5" width="11.140625" customWidth="1"/>
  </cols>
  <sheetData>
    <row r="1" spans="1:5" ht="18.75" x14ac:dyDescent="0.3">
      <c r="A1" s="1" t="s">
        <v>0</v>
      </c>
      <c r="B1" s="1"/>
      <c r="C1" s="1"/>
      <c r="D1" s="1"/>
      <c r="E1" s="2"/>
    </row>
    <row r="2" spans="1:5" ht="18.75" x14ac:dyDescent="0.3">
      <c r="A2" s="1" t="s">
        <v>1</v>
      </c>
      <c r="B2" s="1"/>
      <c r="C2" s="1"/>
      <c r="D2" s="1"/>
      <c r="E2" s="2"/>
    </row>
    <row r="3" spans="1:5" ht="18.75" x14ac:dyDescent="0.3">
      <c r="A3" s="1" t="s">
        <v>2</v>
      </c>
      <c r="B3" s="1"/>
      <c r="C3" s="1"/>
      <c r="D3" s="1"/>
      <c r="E3" s="2"/>
    </row>
    <row r="4" spans="1:5" ht="18.75" x14ac:dyDescent="0.3">
      <c r="A4" s="1" t="s">
        <v>3</v>
      </c>
      <c r="B4" s="1"/>
      <c r="C4" s="1"/>
      <c r="D4" s="1"/>
      <c r="E4" s="2"/>
    </row>
    <row r="5" spans="1:5" ht="24.75" customHeight="1" x14ac:dyDescent="0.3">
      <c r="A5" s="3"/>
      <c r="B5" s="3"/>
      <c r="C5" s="3"/>
      <c r="D5" s="3"/>
      <c r="E5" s="2"/>
    </row>
    <row r="6" spans="1:5" ht="18.75" x14ac:dyDescent="0.3">
      <c r="A6" s="2"/>
      <c r="B6" s="4" t="s">
        <v>4</v>
      </c>
      <c r="C6" s="5">
        <v>2023</v>
      </c>
      <c r="D6" s="5">
        <v>2022</v>
      </c>
      <c r="E6" s="2"/>
    </row>
    <row r="7" spans="1:5" ht="18.75" x14ac:dyDescent="0.3">
      <c r="A7" s="2"/>
      <c r="B7" s="6"/>
      <c r="C7" s="2"/>
      <c r="D7" s="2"/>
      <c r="E7" s="2"/>
    </row>
    <row r="8" spans="1:5" ht="18.75" x14ac:dyDescent="0.3">
      <c r="A8" s="2"/>
      <c r="B8" s="7" t="s">
        <v>5</v>
      </c>
      <c r="C8" s="8"/>
      <c r="D8" s="8"/>
      <c r="E8" s="2"/>
    </row>
    <row r="9" spans="1:5" ht="18.75" x14ac:dyDescent="0.3">
      <c r="A9" s="2"/>
      <c r="B9" s="9" t="s">
        <v>6</v>
      </c>
      <c r="C9" s="10">
        <v>8894692690.6700001</v>
      </c>
      <c r="D9" s="10">
        <v>8441751242.3899994</v>
      </c>
      <c r="E9" s="2"/>
    </row>
    <row r="10" spans="1:5" ht="18.75" x14ac:dyDescent="0.3">
      <c r="A10" s="2"/>
      <c r="B10" s="9" t="s">
        <v>7</v>
      </c>
      <c r="C10" s="10">
        <v>502570.83</v>
      </c>
      <c r="D10" s="10">
        <v>502570.83</v>
      </c>
      <c r="E10" s="2"/>
    </row>
    <row r="11" spans="1:5" ht="18.75" x14ac:dyDescent="0.3">
      <c r="A11" s="2"/>
      <c r="B11" s="9" t="s">
        <v>8</v>
      </c>
      <c r="C11" s="11">
        <v>133789433.13000001</v>
      </c>
      <c r="D11" s="11">
        <v>123635791.52</v>
      </c>
      <c r="E11" s="2"/>
    </row>
    <row r="12" spans="1:5" ht="18.75" x14ac:dyDescent="0.3">
      <c r="A12" s="2"/>
      <c r="B12" s="12"/>
      <c r="C12" s="13">
        <f>SUM(C9:C11)</f>
        <v>9028984694.6299992</v>
      </c>
      <c r="D12" s="13">
        <f>SUM(D9:D11)</f>
        <v>8565889604.7399998</v>
      </c>
      <c r="E12" s="2"/>
    </row>
    <row r="13" spans="1:5" ht="18.75" x14ac:dyDescent="0.3">
      <c r="A13" s="2"/>
      <c r="B13" s="12"/>
      <c r="C13" s="13"/>
      <c r="D13" s="13"/>
      <c r="E13" s="2"/>
    </row>
    <row r="14" spans="1:5" ht="18.75" x14ac:dyDescent="0.3">
      <c r="A14" s="2"/>
      <c r="B14" s="12" t="s">
        <v>9</v>
      </c>
      <c r="C14" s="13"/>
      <c r="D14" s="13"/>
      <c r="E14" s="2"/>
    </row>
    <row r="15" spans="1:5" ht="18.75" x14ac:dyDescent="0.3">
      <c r="A15" s="2"/>
      <c r="B15" s="9" t="s">
        <v>10</v>
      </c>
      <c r="C15" s="14">
        <v>552437851.66999996</v>
      </c>
      <c r="D15" s="14">
        <v>593231973.90999997</v>
      </c>
      <c r="E15" s="2"/>
    </row>
    <row r="16" spans="1:5" ht="18.75" x14ac:dyDescent="0.3">
      <c r="A16" s="2"/>
      <c r="B16" s="9" t="s">
        <v>11</v>
      </c>
      <c r="C16" s="10">
        <v>3000000000</v>
      </c>
      <c r="D16" s="10">
        <v>2740000000</v>
      </c>
      <c r="E16" s="2"/>
    </row>
    <row r="17" spans="1:5" ht="18.75" x14ac:dyDescent="0.3">
      <c r="A17" s="2"/>
      <c r="B17" s="9" t="s">
        <v>12</v>
      </c>
      <c r="C17" s="15">
        <v>20209006.350000001</v>
      </c>
      <c r="D17" s="15">
        <v>20922418.84</v>
      </c>
      <c r="E17" s="2"/>
    </row>
    <row r="18" spans="1:5" ht="18.75" x14ac:dyDescent="0.3">
      <c r="A18" s="2"/>
      <c r="B18" s="9"/>
      <c r="C18" s="13">
        <f>SUM(C15:C17)</f>
        <v>3572646858.02</v>
      </c>
      <c r="D18" s="13">
        <f>SUM(D15:D17)</f>
        <v>3354154392.75</v>
      </c>
      <c r="E18" s="2"/>
    </row>
    <row r="19" spans="1:5" ht="18.75" x14ac:dyDescent="0.3">
      <c r="A19" s="2"/>
      <c r="B19" s="9"/>
      <c r="C19" s="13"/>
      <c r="D19" s="13"/>
      <c r="E19" s="2"/>
    </row>
    <row r="20" spans="1:5" ht="18.75" x14ac:dyDescent="0.3">
      <c r="A20" s="2"/>
      <c r="B20" s="12" t="s">
        <v>13</v>
      </c>
      <c r="C20" s="14"/>
      <c r="D20" s="14"/>
      <c r="E20" s="2"/>
    </row>
    <row r="21" spans="1:5" ht="18.75" x14ac:dyDescent="0.3">
      <c r="A21" s="2"/>
      <c r="B21" s="9" t="s">
        <v>14</v>
      </c>
      <c r="C21" s="10">
        <v>4073993925.0700002</v>
      </c>
      <c r="D21" s="10">
        <v>4657342893.54</v>
      </c>
      <c r="E21" s="2"/>
    </row>
    <row r="22" spans="1:5" ht="18.75" x14ac:dyDescent="0.3">
      <c r="A22" s="2"/>
      <c r="B22" s="9" t="s">
        <v>12</v>
      </c>
      <c r="C22" s="15">
        <v>81356001.629999995</v>
      </c>
      <c r="D22" s="15">
        <v>35551500.119999997</v>
      </c>
      <c r="E22" s="2"/>
    </row>
    <row r="23" spans="1:5" ht="18.75" x14ac:dyDescent="0.3">
      <c r="A23" s="2"/>
      <c r="B23" s="12"/>
      <c r="C23" s="13">
        <f>SUM(C21:C22)</f>
        <v>4155349926.7000003</v>
      </c>
      <c r="D23" s="13">
        <f>SUM(D21:D22)</f>
        <v>4692894393.6599998</v>
      </c>
      <c r="E23" s="2"/>
    </row>
    <row r="24" spans="1:5" ht="18.75" x14ac:dyDescent="0.3">
      <c r="A24" s="2"/>
      <c r="B24" s="12"/>
      <c r="C24" s="14"/>
      <c r="D24" s="14"/>
      <c r="E24" s="2"/>
    </row>
    <row r="25" spans="1:5" ht="18.75" x14ac:dyDescent="0.3">
      <c r="A25" s="2"/>
      <c r="B25" s="12" t="s">
        <v>15</v>
      </c>
      <c r="C25" s="13">
        <v>5511345515.3299999</v>
      </c>
      <c r="D25" s="13">
        <v>3598431777.3700008</v>
      </c>
      <c r="E25" s="2"/>
    </row>
    <row r="26" spans="1:5" ht="18.75" x14ac:dyDescent="0.3">
      <c r="A26" s="2"/>
      <c r="B26" s="12"/>
      <c r="C26" s="14"/>
      <c r="D26" s="14"/>
      <c r="E26" s="2"/>
    </row>
    <row r="27" spans="1:5" ht="18.75" x14ac:dyDescent="0.3">
      <c r="A27" s="2"/>
      <c r="B27" s="12" t="s">
        <v>16</v>
      </c>
      <c r="C27" s="16">
        <f>C12+C23+C25+C18</f>
        <v>22268326994.68</v>
      </c>
      <c r="D27" s="16">
        <f>D12+D23+D25+D18</f>
        <v>20211370168.52</v>
      </c>
      <c r="E27" s="2"/>
    </row>
    <row r="28" spans="1:5" ht="18.75" x14ac:dyDescent="0.3">
      <c r="A28" s="2"/>
      <c r="B28" s="8"/>
      <c r="C28" s="17"/>
      <c r="D28" s="17"/>
      <c r="E28" s="2"/>
    </row>
    <row r="29" spans="1:5" ht="18.75" x14ac:dyDescent="0.3">
      <c r="A29" s="2"/>
      <c r="B29" s="7" t="s">
        <v>17</v>
      </c>
      <c r="C29" s="18"/>
      <c r="D29" s="18"/>
      <c r="E29" s="2"/>
    </row>
    <row r="30" spans="1:5" ht="18.75" x14ac:dyDescent="0.3">
      <c r="A30" s="2"/>
      <c r="B30" s="8" t="s">
        <v>18</v>
      </c>
      <c r="C30" s="18">
        <v>7531578741.0900002</v>
      </c>
      <c r="D30" s="18">
        <v>7531578741.0900002</v>
      </c>
      <c r="E30" s="2"/>
    </row>
    <row r="31" spans="1:5" ht="18.75" x14ac:dyDescent="0.3">
      <c r="A31" s="2"/>
      <c r="B31" s="8" t="s">
        <v>19</v>
      </c>
      <c r="C31" s="18">
        <v>9025050741.0599995</v>
      </c>
      <c r="D31" s="18">
        <v>9025050743.0200005</v>
      </c>
      <c r="E31" s="2"/>
    </row>
    <row r="32" spans="1:5" ht="18.75" x14ac:dyDescent="0.3">
      <c r="A32" s="2"/>
      <c r="B32" s="8" t="s">
        <v>20</v>
      </c>
      <c r="C32" s="18">
        <v>135073145.84999999</v>
      </c>
      <c r="D32" s="18">
        <v>135073145.84999999</v>
      </c>
      <c r="E32" s="2"/>
    </row>
    <row r="33" spans="1:5" ht="18.75" x14ac:dyDescent="0.3">
      <c r="A33" s="2"/>
      <c r="B33" s="8" t="s">
        <v>21</v>
      </c>
      <c r="C33" s="18">
        <v>823713496.84000003</v>
      </c>
      <c r="D33" s="18">
        <v>306702921.85000002</v>
      </c>
      <c r="E33" s="2"/>
    </row>
    <row r="34" spans="1:5" ht="18.75" x14ac:dyDescent="0.3">
      <c r="A34" s="2"/>
      <c r="B34" s="8" t="s">
        <v>22</v>
      </c>
      <c r="C34" s="19">
        <v>219921457.89000002</v>
      </c>
      <c r="D34" s="19">
        <v>164258540.61000001</v>
      </c>
      <c r="E34" s="2"/>
    </row>
    <row r="35" spans="1:5" ht="18.75" x14ac:dyDescent="0.3">
      <c r="A35" s="2"/>
      <c r="B35" s="7" t="s">
        <v>23</v>
      </c>
      <c r="C35" s="20">
        <f>SUM(C30:C34)</f>
        <v>17735337582.73</v>
      </c>
      <c r="D35" s="20">
        <f>SUM(D30:D34)</f>
        <v>17162664092.420002</v>
      </c>
      <c r="E35" s="2"/>
    </row>
    <row r="36" spans="1:5" ht="18.75" x14ac:dyDescent="0.3">
      <c r="A36" s="2"/>
      <c r="B36" s="8"/>
      <c r="C36" s="21"/>
      <c r="D36" s="21"/>
      <c r="E36" s="2"/>
    </row>
    <row r="37" spans="1:5" ht="18.75" x14ac:dyDescent="0.3">
      <c r="A37" s="2"/>
      <c r="B37" s="7" t="s">
        <v>24</v>
      </c>
      <c r="C37" s="22">
        <f>C27+C35</f>
        <v>40003664577.410004</v>
      </c>
      <c r="D37" s="22">
        <f>D27+D35</f>
        <v>37374034260.940002</v>
      </c>
      <c r="E37" s="2"/>
    </row>
    <row r="38" spans="1:5" ht="18.75" x14ac:dyDescent="0.3">
      <c r="A38" s="2"/>
      <c r="B38" s="2"/>
      <c r="C38" s="23"/>
      <c r="D38" s="23"/>
      <c r="E38" s="2"/>
    </row>
    <row r="39" spans="1:5" ht="18.75" x14ac:dyDescent="0.3">
      <c r="A39" s="2"/>
      <c r="B39" s="2"/>
      <c r="C39" s="24"/>
      <c r="D39" s="24"/>
      <c r="E39" s="2"/>
    </row>
    <row r="40" spans="1:5" ht="18.75" x14ac:dyDescent="0.3">
      <c r="A40" s="2"/>
      <c r="B40" s="25"/>
      <c r="C40" s="26"/>
      <c r="D40" s="26"/>
      <c r="E40" s="2"/>
    </row>
    <row r="41" spans="1:5" ht="18.75" x14ac:dyDescent="0.3">
      <c r="A41" s="2"/>
      <c r="B41" s="25"/>
      <c r="C41" s="26"/>
      <c r="D41" s="26"/>
      <c r="E41" s="2"/>
    </row>
    <row r="42" spans="1:5" ht="18.75" x14ac:dyDescent="0.3">
      <c r="A42" s="2"/>
      <c r="B42" s="25"/>
      <c r="C42" s="26"/>
      <c r="D42" s="26"/>
      <c r="E42" s="2"/>
    </row>
    <row r="43" spans="1:5" ht="18.75" x14ac:dyDescent="0.3">
      <c r="A43" s="2"/>
      <c r="B43" s="2"/>
      <c r="C43" s="27"/>
      <c r="D43" s="27"/>
      <c r="E43" s="2"/>
    </row>
    <row r="44" spans="1:5" ht="18.75" x14ac:dyDescent="0.3">
      <c r="A44" s="2"/>
      <c r="B44" s="28" t="s">
        <v>25</v>
      </c>
      <c r="C44" s="28" t="s">
        <v>26</v>
      </c>
      <c r="D44" s="28"/>
      <c r="E44" s="2"/>
    </row>
    <row r="45" spans="1:5" ht="18.75" x14ac:dyDescent="0.3">
      <c r="A45" s="2"/>
      <c r="B45" s="2" t="s">
        <v>27</v>
      </c>
      <c r="C45" s="29" t="s">
        <v>28</v>
      </c>
      <c r="D45" s="29"/>
      <c r="E45" s="2"/>
    </row>
    <row r="46" spans="1:5" ht="18.75" x14ac:dyDescent="0.3">
      <c r="A46" s="2"/>
      <c r="B46" s="29"/>
      <c r="C46" s="2"/>
      <c r="D46" s="2"/>
      <c r="E46" s="2"/>
    </row>
    <row r="47" spans="1:5" ht="18.75" x14ac:dyDescent="0.3">
      <c r="A47" s="2"/>
      <c r="B47" s="2"/>
      <c r="C47" s="30"/>
      <c r="D47" s="31">
        <v>2</v>
      </c>
      <c r="E47" s="2"/>
    </row>
    <row r="48" spans="1:5" ht="18.75" x14ac:dyDescent="0.3">
      <c r="A48" s="2"/>
      <c r="B48" s="2"/>
      <c r="C48" s="2"/>
      <c r="D48" s="2"/>
      <c r="E48" s="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2023-04-12T15:55:33Z</dcterms:created>
  <dcterms:modified xsi:type="dcterms:W3CDTF">2023-04-12T15:57:30Z</dcterms:modified>
</cp:coreProperties>
</file>