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7 JULIO 2024\ENVIO\"/>
    </mc:Choice>
  </mc:AlternateContent>
  <xr:revisionPtr revIDLastSave="0" documentId="13_ncr:1_{E3470E98-2B6B-431E-BB4F-C59C4FDF8F67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D35" i="30" l="1"/>
  <c r="D23" i="30"/>
  <c r="D18" i="30"/>
  <c r="D12" i="30"/>
  <c r="D27" i="30" l="1"/>
  <c r="D37" i="30" s="1"/>
  <c r="C35" i="30" l="1"/>
  <c r="C23" i="30" l="1"/>
  <c r="C18" i="30"/>
  <c r="C12" i="30"/>
  <c r="C27" i="30" l="1"/>
  <c r="C37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<sst xmlns="http://schemas.openxmlformats.org/spreadsheetml/2006/main" count="863" uniqueCount="588">
  <si>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</si>
  <si>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</si>
  <si>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</si>
  <si>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</si>
  <si>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</si>
  <si>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</si>
  <si>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</si>
  <si>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</si>
  <si>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</si>
  <si>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</si>
  <si>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</si>
  <si>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</si>
  <si>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</si>
  <si>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</si>
  <si>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</si>
  <si>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</si>
  <si>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</si>
  <si>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</si>
  <si>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</si>
  <si>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</si>
  <si>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</si>
  <si>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</si>
  <si>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</si>
  <si>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</si>
  <si>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</si>
  <si>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</si>
  <si>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</si>
  <si>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</si>
  <si>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</si>
  <si>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</si>
  <si>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</si>
  <si>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</si>
  <si>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</si>
  <si>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</si>
  <si>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</si>
  <si>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</si>
  <si>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</si>
  <si>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</si>
  <si>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</si>
  <si>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</si>
  <si>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</si>
  <si>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</si>
  <si>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</si>
  <si>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</si>
  <si>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</si>
  <si>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</si>
  <si>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</si>
  <si>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</si>
  <si>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</si>
  <si>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</si>
  <si>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</si>
  <si>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</si>
  <si>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</si>
  <si>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</si>
  <si>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</si>
  <si>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</si>
  <si>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</si>
  <si>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</si>
  <si>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</si>
  <si>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</si>
  <si>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</si>
  <si>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</si>
  <si>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</si>
  <si>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</si>
  <si>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</si>
  <si>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</si>
  <si>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</si>
  <si>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</si>
  <si>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</si>
  <si>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</si>
  <si>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</si>
  <si>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</si>
  <si>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</si>
  <si>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</si>
  <si>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</si>
  <si>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</si>
  <si>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</si>
  <si>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</si>
  <si>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</si>
  <si>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</si>
  <si>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</si>
  <si>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</si>
  <si>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</si>
  <si>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</si>
  <si>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</si>
  <si>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</si>
  <si>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</si>
  <si>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</si>
  <si>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</si>
  <si>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</si>
  <si>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</si>
  <si>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</si>
  <si>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</si>
  <si>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</si>
  <si>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</si>
  <si>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</si>
  <si>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</si>
  <si>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</si>
  <si>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</si>
  <si>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</si>
  <si>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</si>
  <si>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</si>
  <si>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</si>
  <si>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</si>
  <si>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</si>
  <si>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</si>
  <si>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</si>
  <si>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</si>
  <si>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</si>
  <si>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</si>
  <si>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</si>
  <si>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</si>
  <si>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</si>
  <si>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</si>
  <si>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</si>
  <si>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</si>
  <si>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</si>
  <si>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</si>
  <si>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</si>
  <si>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</si>
  <si>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</si>
  <si>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</si>
  <si>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</si>
  <si>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</si>
  <si>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</si>
  <si>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</si>
  <si>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</si>
  <si>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</si>
  <si>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</si>
  <si>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</si>
  <si>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</si>
  <si>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</si>
  <si>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</si>
  <si>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</si>
  <si>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</si>
  <si>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</si>
  <si>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</si>
  <si>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</si>
  <si>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</si>
  <si>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</si>
  <si>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</si>
  <si>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</si>
  <si>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</si>
  <si>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</si>
  <si>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</si>
  <si>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</si>
  <si>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</si>
  <si>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</si>
  <si>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</si>
  <si>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</si>
  <si>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</si>
  <si>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</si>
  <si>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</si>
  <si>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</si>
  <si>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</si>
  <si>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</si>
  <si>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</si>
  <si>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</si>
  <si>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</si>
  <si>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</si>
  <si>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</si>
  <si>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</si>
  <si>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</si>
  <si>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</si>
  <si>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</si>
  <si>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</si>
  <si>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</si>
  <si>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</si>
  <si>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</si>
  <si>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</si>
  <si>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</si>
  <si>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</si>
  <si>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</si>
  <si>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</si>
  <si>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</si>
  <si>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</si>
  <si>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</si>
  <si>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</si>
  <si>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</si>
  <si>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</si>
  <si>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</si>
  <si>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</si>
  <si>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</si>
  <si>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</si>
  <si>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</si>
  <si>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</si>
  <si>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</si>
  <si>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</si>
  <si>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</si>
  <si>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</si>
  <si>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</si>
  <si>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</si>
  <si>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</si>
  <si>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</si>
  <si>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</si>
  <si>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</si>
  <si>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</si>
  <si>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</si>
  <si>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</si>
  <si>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</si>
  <si>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</si>
  <si>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</si>
  <si>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</si>
  <si>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</si>
  <si>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</si>
  <si>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</si>
  <si>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</si>
  <si>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</si>
  <si>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</si>
  <si>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</si>
  <si>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</si>
  <si>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</si>
  <si>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</si>
  <si>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</si>
  <si>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</si>
  <si>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</si>
  <si>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</si>
  <si>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</si>
  <si>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</si>
  <si>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</si>
  <si>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</si>
  <si>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</si>
  <si>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</si>
  <si>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</si>
  <si>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</si>
  <si>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</si>
  <si>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</si>
  <si>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</si>
  <si>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</si>
  <si>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</si>
  <si>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</si>
  <si>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</si>
  <si>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</si>
  <si>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</si>
  <si>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</si>
  <si>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</si>
  <si>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</si>
  <si>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</si>
  <si>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</si>
  <si>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</si>
  <si>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</si>
  <si>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</si>
  <si>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</si>
  <si>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</si>
  <si>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</si>
  <si>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</si>
  <si>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</si>
  <si>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</si>
  <si>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</si>
  <si>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</si>
  <si>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</si>
  <si>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</si>
  <si>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</si>
  <si>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</si>
  <si>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</si>
  <si>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</si>
  <si>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</si>
  <si>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</si>
  <si>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</si>
  <si>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</si>
  <si>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</si>
  <si>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</si>
  <si>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</si>
  <si>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</si>
  <si>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</si>
  <si>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</si>
  <si>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</si>
  <si>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</si>
  <si>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</si>
  <si>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</si>
  <si>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</si>
  <si>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</si>
  <si>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</si>
  <si>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</si>
  <si>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</si>
  <si>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</si>
  <si>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</si>
  <si>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</si>
  <si>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</si>
  <si>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</si>
  <si>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</si>
  <si>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</si>
  <si>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</si>
  <si>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</si>
  <si>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</si>
  <si>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</si>
  <si>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</si>
  <si>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</si>
  <si>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</si>
  <si>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</si>
  <si>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</si>
  <si>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</si>
  <si>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</si>
  <si>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</si>
  <si>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</si>
  <si>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</si>
  <si>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</si>
  <si>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</si>
  <si>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</si>
  <si>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</si>
  <si>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</si>
  <si>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</si>
  <si>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</si>
  <si>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</si>
  <si>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</si>
  <si>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</si>
  <si>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</si>
  <si>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</si>
  <si>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</si>
  <si>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</si>
  <si>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</si>
  <si>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</si>
  <si>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</si>
  <si>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</si>
  <si>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</si>
  <si>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</si>
  <si>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</si>
  <si>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</si>
  <si>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</si>
  <si>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</si>
  <si>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</si>
  <si>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</si>
  <si>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</si>
  <si>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</si>
  <si>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</si>
  <si>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</si>
  <si>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</si>
  <si>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</si>
  <si>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</si>
  <si>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</si>
  <si>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</si>
  <si>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</si>
  <si>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</si>
  <si>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</si>
  <si>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</si>
  <si>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</si>
  <si>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</si>
  <si>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</si>
  <si>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</si>
  <si>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</si>
  <si>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</si>
  <si>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</si>
  <si>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</si>
  <si>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</si>
  <si>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</si>
  <si>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</si>
  <si>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</si>
  <si>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</si>
  <si>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</si>
  <si>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</si>
  <si>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</si>
  <si>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</si>
  <si>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</si>
  <si>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</si>
  <si>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</si>
  <si>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</si>
  <si>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</si>
  <si>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</si>
  <si>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</si>
  <si>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</si>
  <si>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</si>
  <si>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</si>
  <si>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</si>
  <si>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</si>
  <si>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</si>
  <si>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</si>
  <si>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</si>
  <si>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</si>
  <si>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</si>
  <si>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</si>
  <si>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</si>
  <si>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</si>
  <si>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</si>
  <si>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</si>
  <si>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</si>
  <si>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</si>
  <si>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</si>
  <si>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</si>
  <si>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</si>
  <si>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</si>
  <si>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</si>
  <si>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</si>
  <si>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</si>
  <si>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</si>
  <si>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</si>
  <si>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</si>
  <si>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</si>
  <si>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</si>
  <si>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</si>
  <si>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</si>
  <si>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</si>
  <si>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</si>
  <si>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</si>
  <si>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</si>
  <si>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</si>
  <si>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</si>
  <si>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</si>
  <si>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</si>
  <si>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</si>
  <si>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</si>
  <si>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</si>
  <si>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</si>
  <si>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</si>
  <si>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</si>
  <si>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</si>
  <si>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</si>
  <si>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</si>
  <si>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</si>
  <si>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</si>
  <si>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</si>
  <si>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</si>
  <si>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</si>
  <si>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</si>
  <si>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</si>
  <si>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</si>
  <si>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</si>
  <si>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</si>
  <si>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</si>
  <si>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</si>
  <si>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</si>
  <si>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</si>
  <si>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</si>
  <si>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</si>
  <si>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</si>
  <si>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</si>
  <si>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</si>
  <si>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</si>
  <si>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</si>
  <si>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</si>
  <si>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</si>
  <si>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</si>
  <si>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</si>
  <si>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</si>
  <si>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</si>
  <si>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</si>
  <si>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</si>
  <si>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</si>
  <si>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</si>
  <si>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</si>
  <si>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</si>
  <si>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</si>
  <si>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</si>
  <si>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</si>
  <si>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</si>
  <si>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</si>
  <si>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</si>
  <si>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</si>
  <si>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</si>
  <si>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</si>
  <si>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</si>
  <si>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</si>
  <si>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</si>
  <si>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</si>
  <si>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</si>
  <si>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</si>
  <si>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</si>
  <si>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</si>
  <si>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</si>
  <si>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</si>
  <si>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</si>
  <si>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</si>
  <si>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</si>
  <si>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</si>
  <si>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</si>
  <si>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</si>
  <si>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</si>
  <si>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</si>
  <si>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</si>
  <si>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</si>
  <si>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</si>
  <si>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</si>
  <si>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</si>
  <si>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</si>
  <si>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</si>
  <si>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</si>
  <si>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</si>
  <si>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</si>
  <si>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</si>
  <si>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</si>
  <si>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</si>
  <si>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</si>
  <si>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</si>
  <si>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</si>
  <si>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</si>
  <si>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</si>
  <si>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</si>
  <si>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</si>
  <si>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</si>
  <si>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</si>
  <si>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</si>
  <si>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</si>
  <si>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</si>
  <si>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</si>
  <si>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</si>
  <si>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</si>
  <si>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</si>
  <si>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</si>
  <si>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</si>
  <si>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</si>
  <si>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</si>
  <si>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</si>
  <si>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</si>
  <si>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</si>
  <si>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</si>
  <si>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</si>
  <si>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</si>
  <si>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</si>
  <si>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</si>
  <si>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</si>
  <si>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</si>
  <si>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</si>
  <si>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</si>
  <si>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</si>
  <si>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</si>
  <si>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</si>
  <si>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</si>
  <si>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</si>
  <si>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</si>
  <si>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</si>
  <si>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</si>
  <si>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</si>
  <si>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</si>
  <si>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</si>
  <si>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</si>
  <si>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</si>
  <si>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</si>
  <si>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</si>
  <si>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</si>
  <si>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</si>
  <si>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</si>
  <si>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</si>
  <si>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</si>
  <si>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</si>
  <si>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</si>
  <si>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</si>
  <si>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</si>
  <si>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</si>
  <si>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</si>
  <si>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</si>
  <si>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</si>
  <si>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</si>
  <si>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</si>
  <si>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</si>
  <si>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</si>
  <si>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</si>
  <si>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</si>
  <si>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</si>
  <si>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</si>
  <si>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</si>
  <si>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</si>
  <si>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</si>
  <si>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</si>
  <si>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</si>
  <si>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</si>
  <si>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</si>
  <si>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</si>
  <si>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</si>
  <si>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</si>
  <si>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</si>
  <si>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</si>
  <si>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</si>
  <si>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</si>
  <si>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</si>
  <si>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</si>
  <si>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</si>
  <si>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</si>
  <si>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</si>
  <si>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</si>
  <si>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</si>
  <si>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</si>
  <si>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</si>
  <si>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</si>
  <si>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</si>
  <si>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</si>
  <si>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</si>
  <si>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</si>
  <si>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</si>
  <si>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</si>
  <si>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</si>
  <si>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</si>
  <si>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</si>
  <si>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</si>
  <si>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</si>
  <si>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</si>
  <si>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</si>
  <si>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30 DE JUNIO 2024 Y 2023</t>
  </si>
  <si>
    <t xml:space="preserve">AL 31 DE JULIO 2024 </t>
  </si>
  <si>
    <t>AL 31 DE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</si>
</sst>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83" fillId="0" borderId="0">
      <alignment vertical="top"/>
    </xf>
    <xf numFmtId="0" fontId="83" fillId="0" borderId="0">
      <alignment vertical="top"/>
    </xf>
  </cellStyleXfs>
  <cellXfs count="30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5" fillId="7" borderId="0" xfId="0" applyFont="1" applyFill="1"/>
    <xf numFmtId="0" fontId="55" fillId="0" borderId="0" xfId="0" applyFont="1"/>
    <xf numFmtId="43" fontId="56" fillId="5" borderId="0" xfId="1" applyFont="1" applyFill="1" applyAlignment="1">
      <alignment vertical="top" readingOrder="1"/>
    </xf>
    <xf numFmtId="43" fontId="57" fillId="4" borderId="0" xfId="1" applyFont="1" applyFill="1" applyAlignment="1">
      <alignment vertical="top" readingOrder="1"/>
    </xf>
    <xf numFmtId="164" fontId="58" fillId="4" borderId="0" xfId="1" applyNumberFormat="1" applyFont="1" applyFill="1" applyBorder="1" applyAlignment="1">
      <alignment vertical="top"/>
    </xf>
    <xf numFmtId="0" fontId="59" fillId="0" borderId="0" xfId="0" applyFont="1" applyAlignment="1">
      <alignment horizontal="left" vertical="center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164" fontId="59" fillId="6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59" fillId="0" borderId="0" xfId="1" applyFont="1" applyFill="1" applyBorder="1" applyAlignment="1">
      <alignment horizontal="left" vertical="top" readingOrder="1"/>
    </xf>
    <xf numFmtId="164" fontId="58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2" borderId="0" xfId="0" applyFont="1" applyFill="1" applyAlignment="1">
      <alignment vertical="top"/>
    </xf>
    <xf numFmtId="164" fontId="56" fillId="4" borderId="0" xfId="1" applyNumberFormat="1" applyFont="1" applyFill="1" applyBorder="1" applyAlignment="1">
      <alignment vertical="top"/>
    </xf>
    <xf numFmtId="0" fontId="55" fillId="11" borderId="0" xfId="0" applyFont="1" applyFill="1" applyAlignment="1">
      <alignment vertical="top"/>
    </xf>
    <xf numFmtId="43" fontId="56" fillId="10" borderId="0" xfId="1" applyFont="1" applyFill="1" applyAlignment="1">
      <alignment vertical="top" wrapText="1" readingOrder="1"/>
    </xf>
    <xf numFmtId="164" fontId="59" fillId="4" borderId="0" xfId="1" applyNumberFormat="1" applyFont="1" applyFill="1" applyAlignment="1">
      <alignment vertical="top"/>
    </xf>
    <xf numFmtId="164" fontId="60" fillId="4" borderId="0" xfId="1" applyNumberFormat="1" applyFont="1" applyFill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164" fontId="55" fillId="4" borderId="0" xfId="1" applyNumberFormat="1" applyFont="1" applyFill="1" applyAlignment="1">
      <alignment vertical="top"/>
    </xf>
    <xf numFmtId="0" fontId="55" fillId="2" borderId="0" xfId="0" applyFont="1" applyFill="1" applyAlignment="1">
      <alignment vertical="top"/>
    </xf>
    <xf numFmtId="43" fontId="55" fillId="4" borderId="0" xfId="1" applyFont="1" applyFill="1" applyAlignment="1">
      <alignment vertical="top" wrapText="1" readingOrder="1"/>
    </xf>
    <xf numFmtId="164" fontId="56" fillId="4" borderId="0" xfId="1" applyNumberFormat="1" applyFont="1" applyFill="1" applyAlignment="1">
      <alignment vertical="top"/>
    </xf>
    <xf numFmtId="43" fontId="56" fillId="10" borderId="0" xfId="1" applyFont="1" applyFill="1" applyAlignment="1">
      <alignment vertical="top" readingOrder="1"/>
    </xf>
    <xf numFmtId="0" fontId="55" fillId="11" borderId="0" xfId="0" applyFont="1" applyFill="1" applyAlignment="1">
      <alignment vertical="top" wrapText="1"/>
    </xf>
    <xf numFmtId="43" fontId="59" fillId="7" borderId="0" xfId="1" applyFont="1" applyFill="1" applyAlignment="1">
      <alignment vertical="top" readingOrder="1"/>
    </xf>
    <xf numFmtId="164" fontId="59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Border="1" applyAlignment="1">
      <alignment vertical="top"/>
    </xf>
    <xf numFmtId="164" fontId="59" fillId="7" borderId="0" xfId="1" applyNumberFormat="1" applyFont="1" applyFill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43" fontId="57" fillId="4" borderId="0" xfId="1" applyFont="1" applyFill="1" applyAlignment="1">
      <alignment vertical="top" wrapText="1" readingOrder="1"/>
    </xf>
    <xf numFmtId="43" fontId="56" fillId="4" borderId="0" xfId="1" applyFont="1" applyFill="1" applyBorder="1" applyAlignment="1">
      <alignment vertical="top" wrapText="1" readingOrder="1"/>
    </xf>
    <xf numFmtId="171" fontId="60" fillId="6" borderId="0" xfId="1" applyNumberFormat="1" applyFont="1" applyFill="1" applyBorder="1" applyAlignment="1">
      <alignment vertical="top"/>
    </xf>
    <xf numFmtId="171" fontId="59" fillId="6" borderId="0" xfId="1" applyNumberFormat="1" applyFont="1" applyFill="1" applyBorder="1" applyAlignment="1">
      <alignment vertical="top"/>
    </xf>
    <xf numFmtId="171" fontId="59" fillId="7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43" fontId="55" fillId="0" borderId="0" xfId="1" applyFont="1"/>
    <xf numFmtId="43" fontId="55" fillId="0" borderId="0" xfId="1" applyFont="1" applyFill="1"/>
    <xf numFmtId="43" fontId="59" fillId="0" borderId="0" xfId="1" applyFont="1" applyFill="1" applyAlignment="1">
      <alignment vertical="top"/>
    </xf>
    <xf numFmtId="0" fontId="55" fillId="0" borderId="0" xfId="0" applyFont="1" applyAlignment="1">
      <alignment horizontal="left"/>
    </xf>
    <xf numFmtId="43" fontId="53" fillId="0" borderId="0" xfId="1" applyFont="1"/>
    <xf numFmtId="43" fontId="53" fillId="0" borderId="0" xfId="0" applyNumberFormat="1" applyFont="1"/>
    <xf numFmtId="43" fontId="53" fillId="0" borderId="0" xfId="1" applyFont="1" applyAlignment="1">
      <alignment horizontal="center"/>
    </xf>
    <xf numFmtId="39" fontId="52" fillId="3" borderId="0" xfId="0" applyNumberFormat="1" applyFont="1" applyFill="1"/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horizontal="left"/>
    </xf>
    <xf numFmtId="39" fontId="64" fillId="3" borderId="0" xfId="0" applyNumberFormat="1" applyFont="1" applyFill="1"/>
    <xf numFmtId="39" fontId="68" fillId="3" borderId="0" xfId="0" applyNumberFormat="1" applyFont="1" applyFill="1" applyAlignment="1">
      <alignment horizontal="left"/>
    </xf>
    <xf numFmtId="37" fontId="50" fillId="3" borderId="0" xfId="0" applyNumberFormat="1" applyFont="1" applyFill="1"/>
    <xf numFmtId="39" fontId="64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9" fontId="69" fillId="3" borderId="0" xfId="1" applyNumberFormat="1" applyFont="1" applyFill="1" applyBorder="1" applyAlignment="1">
      <alignment horizontal="right"/>
    </xf>
    <xf numFmtId="173" fontId="69" fillId="3" borderId="0" xfId="1" applyNumberFormat="1" applyFont="1" applyFill="1" applyBorder="1" applyAlignment="1">
      <alignment horizontal="right"/>
    </xf>
    <xf numFmtId="39" fontId="66" fillId="7" borderId="0" xfId="0" applyNumberFormat="1" applyFont="1" applyFill="1"/>
    <xf numFmtId="165" fontId="66" fillId="7" borderId="0" xfId="1" applyNumberFormat="1" applyFont="1" applyFill="1" applyBorder="1"/>
    <xf numFmtId="165" fontId="65" fillId="3" borderId="0" xfId="1" applyNumberFormat="1" applyFont="1" applyFill="1" applyBorder="1"/>
    <xf numFmtId="39" fontId="66" fillId="3" borderId="0" xfId="0" applyNumberFormat="1" applyFont="1" applyFill="1"/>
    <xf numFmtId="37" fontId="67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3" fillId="4" borderId="0" xfId="1" applyNumberFormat="1" applyFont="1" applyFill="1" applyBorder="1" applyAlignment="1">
      <alignment horizontal="right" vertical="top"/>
    </xf>
    <xf numFmtId="37" fontId="72" fillId="3" borderId="0" xfId="1" applyNumberFormat="1" applyFont="1" applyFill="1" applyBorder="1" applyAlignment="1">
      <alignment horizontal="right"/>
    </xf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53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4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70" fillId="3" borderId="0" xfId="0" applyNumberFormat="1" applyFont="1" applyFill="1" applyAlignment="1">
      <alignment horizont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7" fontId="51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Alignment="1" applyProtection="1">
      <alignment horizontal="right"/>
    </xf>
    <xf numFmtId="39" fontId="51" fillId="3" borderId="0" xfId="0" applyNumberFormat="1" applyFont="1" applyFill="1"/>
    <xf numFmtId="37" fontId="51" fillId="3" borderId="0" xfId="1" applyNumberFormat="1" applyFont="1" applyFill="1" applyBorder="1" applyAlignment="1" applyProtection="1">
      <alignment horizontal="right"/>
    </xf>
    <xf numFmtId="39" fontId="63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71" fillId="3" borderId="0" xfId="1" applyNumberFormat="1" applyFont="1" applyFill="1" applyBorder="1" applyAlignment="1">
      <alignment horizontal="right"/>
    </xf>
    <xf numFmtId="37" fontId="51" fillId="3" borderId="0" xfId="1" applyNumberFormat="1" applyFont="1" applyFill="1" applyBorder="1" applyAlignment="1">
      <alignment horizontal="right"/>
    </xf>
    <xf numFmtId="37" fontId="81" fillId="3" borderId="0" xfId="1" applyNumberFormat="1" applyFont="1" applyFill="1" applyBorder="1" applyAlignment="1">
      <alignment horizontal="right"/>
    </xf>
    <xf numFmtId="16" fontId="82" fillId="0" borderId="0" xfId="0" applyNumberFormat="1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37" fontId="49" fillId="4" borderId="0" xfId="1" applyNumberFormat="1" applyFont="1" applyFill="1" applyAlignment="1">
      <alignment vertical="top"/>
    </xf>
    <xf numFmtId="39" fontId="63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Alignment="1" applyProtection="1"/>
    <xf numFmtId="37" fontId="52" fillId="3" borderId="0" xfId="1" applyNumberFormat="1" applyFont="1" applyFill="1" applyAlignment="1" applyProtection="1"/>
    <xf numFmtId="37" fontId="63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Border="1" applyAlignment="1" applyProtection="1"/>
    <xf numFmtId="37" fontId="52" fillId="3" borderId="0" xfId="1" applyNumberFormat="1" applyFont="1" applyFill="1" applyAlignment="1"/>
    <xf numFmtId="37" fontId="52" fillId="3" borderId="0" xfId="1" applyNumberFormat="1" applyFont="1" applyFill="1" applyBorder="1" applyAlignment="1"/>
    <xf numFmtId="37" fontId="71" fillId="3" borderId="0" xfId="1" applyNumberFormat="1" applyFont="1" applyFill="1" applyBorder="1" applyAlignment="1"/>
    <xf numFmtId="37" fontId="51" fillId="3" borderId="0" xfId="1" applyNumberFormat="1" applyFont="1" applyFill="1" applyBorder="1" applyAlignment="1"/>
    <xf numFmtId="37" fontId="81" fillId="3" borderId="0" xfId="1" applyNumberFormat="1" applyFont="1" applyFill="1" applyBorder="1" applyAlignment="1"/>
    <xf numFmtId="37" fontId="72" fillId="3" borderId="0" xfId="1" applyNumberFormat="1" applyFont="1" applyFill="1" applyBorder="1" applyAlignment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4" fillId="3" borderId="0" xfId="0" applyNumberFormat="1" applyFont="1" applyFill="1" applyAlignment="1">
      <alignment horizontal="center"/>
    </xf>
    <xf numFmtId="39" fontId="70" fillId="3" borderId="0" xfId="0" applyNumberFormat="1" applyFont="1" applyFill="1" applyAlignment="1">
      <alignment horizontal="center"/>
    </xf>
    <xf numFmtId="166" fontId="56" fillId="3" borderId="0" xfId="0" applyNumberFormat="1" applyFont="1" applyFill="1" applyAlignment="1">
      <alignment horizontal="center"/>
    </xf>
    <xf numFmtId="43" fontId="56" fillId="5" borderId="0" xfId="1" applyFont="1" applyFill="1" applyAlignment="1">
      <alignment horizontal="center" vertical="top" readingOrder="1"/>
    </xf>
    <xf numFmtId="43" fontId="56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44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5"/>
      <c r="B1" s="285"/>
      <c r="C1" s="285"/>
      <c r="D1" s="285"/>
    </row>
    <row r="2" spans="1:4" x14ac:dyDescent="0.25">
      <c r="A2" s="11"/>
      <c r="B2" s="284" t="s">
        <v>0</v>
      </c>
      <c r="C2" s="284"/>
      <c r="D2" s="284"/>
    </row>
    <row r="3" spans="1:4" x14ac:dyDescent="0.25">
      <c r="A3" s="11"/>
      <c r="B3" s="284" t="s">
        <v>1</v>
      </c>
      <c r="C3" s="284"/>
      <c r="D3" s="284"/>
    </row>
    <row r="4" spans="1:4" x14ac:dyDescent="0.25">
      <c r="A4" s="11"/>
      <c r="B4" s="283" t="str">
        <f>FECHA!B6</f>
        <v>Al 31 DE ENERO 2023 Y 2022</v>
      </c>
      <c r="C4" s="283"/>
      <c r="D4" s="283"/>
    </row>
    <row r="5" spans="1:4" x14ac:dyDescent="0.25">
      <c r="A5" s="11"/>
      <c r="B5" s="284" t="s">
        <v>2</v>
      </c>
      <c r="C5" s="284"/>
      <c r="D5" s="28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4" t="s">
        <v>0</v>
      </c>
      <c r="C61" s="284"/>
      <c r="D61" s="284"/>
    </row>
    <row r="62" spans="1:4" x14ac:dyDescent="0.25">
      <c r="A62" s="11"/>
      <c r="B62" s="284" t="s">
        <v>1</v>
      </c>
      <c r="C62" s="284"/>
      <c r="D62" s="284"/>
    </row>
    <row r="63" spans="1:4" x14ac:dyDescent="0.25">
      <c r="A63" s="11"/>
      <c r="B63" s="283" t="str">
        <f>B4</f>
        <v>Al 31 DE ENERO 2023 Y 2022</v>
      </c>
      <c r="C63" s="283"/>
      <c r="D63" s="283"/>
    </row>
    <row r="64" spans="1:4" x14ac:dyDescent="0.25">
      <c r="A64" s="11"/>
      <c r="B64" s="284" t="s">
        <v>2</v>
      </c>
      <c r="C64" s="284"/>
      <c r="D64" s="28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4" t="s">
        <v>0</v>
      </c>
      <c r="C109" s="284"/>
      <c r="D109" s="284"/>
    </row>
    <row r="110" spans="1:4" x14ac:dyDescent="0.25">
      <c r="A110" s="11"/>
      <c r="B110" s="284" t="s">
        <v>1</v>
      </c>
      <c r="C110" s="284"/>
      <c r="D110" s="284"/>
    </row>
    <row r="111" spans="1:4" x14ac:dyDescent="0.25">
      <c r="A111" s="11"/>
      <c r="B111" s="283" t="str">
        <f>B4</f>
        <v>Al 31 DE ENERO 2023 Y 2022</v>
      </c>
      <c r="C111" s="283"/>
      <c r="D111" s="283"/>
    </row>
    <row r="112" spans="1:4" x14ac:dyDescent="0.25">
      <c r="A112" s="11"/>
      <c r="B112" s="284" t="s">
        <v>2</v>
      </c>
      <c r="C112" s="284"/>
      <c r="D112" s="28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4" t="s">
        <v>0</v>
      </c>
      <c r="C162" s="284"/>
      <c r="D162" s="284"/>
    </row>
    <row r="163" spans="1:4" x14ac:dyDescent="0.25">
      <c r="A163" s="11"/>
      <c r="B163" s="284" t="s">
        <v>1</v>
      </c>
      <c r="C163" s="284"/>
      <c r="D163" s="284"/>
    </row>
    <row r="164" spans="1:4" x14ac:dyDescent="0.25">
      <c r="A164" s="11"/>
      <c r="B164" s="283" t="str">
        <f>B4</f>
        <v>Al 31 DE ENERO 2023 Y 2022</v>
      </c>
      <c r="C164" s="283"/>
      <c r="D164" s="283"/>
    </row>
    <row r="165" spans="1:4" x14ac:dyDescent="0.25">
      <c r="A165" s="11"/>
      <c r="B165" s="284" t="s">
        <v>2</v>
      </c>
      <c r="C165" s="284"/>
      <c r="D165" s="28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4" t="s">
        <v>0</v>
      </c>
      <c r="C222" s="284"/>
      <c r="D222" s="284"/>
    </row>
    <row r="223" spans="1:4" x14ac:dyDescent="0.25">
      <c r="A223" s="11"/>
      <c r="B223" s="284" t="s">
        <v>1</v>
      </c>
      <c r="C223" s="284"/>
      <c r="D223" s="284"/>
    </row>
    <row r="224" spans="1:4" x14ac:dyDescent="0.25">
      <c r="A224" s="11"/>
      <c r="B224" s="283" t="str">
        <f>B4</f>
        <v>Al 31 DE ENERO 2023 Y 2022</v>
      </c>
      <c r="C224" s="283"/>
      <c r="D224" s="283"/>
    </row>
    <row r="225" spans="1:4" x14ac:dyDescent="0.25">
      <c r="A225" s="11"/>
      <c r="B225" s="284" t="s">
        <v>2</v>
      </c>
      <c r="C225" s="284"/>
      <c r="D225" s="28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F135"/>
  <sheetViews>
    <sheetView tabSelected="1" topLeftCell="A34" zoomScaleNormal="100" workbookViewId="0">
      <selection activeCell="E13" sqref="E1:G1048576"/>
    </sheetView>
  </sheetViews>
  <sheetFormatPr baseColWidth="10" defaultColWidth="11" defaultRowHeight="18.75" x14ac:dyDescent="0.3"/>
  <cols>
    <col min="1" max="1" width="12.42578125" style="206" customWidth="1"/>
    <col min="2" max="2" width="59" style="206" customWidth="1"/>
    <col min="3" max="3" width="20.85546875" style="220" customWidth="1"/>
    <col min="4" max="4" width="20.5703125" style="220" customWidth="1"/>
    <col min="5" max="5" width="11.5703125" style="206" customWidth="1"/>
    <col min="6" max="7" width="23.85546875" style="206" bestFit="1" customWidth="1"/>
    <col min="8" max="236" width="11" style="206" customWidth="1"/>
    <col min="237" max="16384" width="11" style="206"/>
  </cols>
  <sheetData>
    <row r="1" spans="1:5" x14ac:dyDescent="0.3">
      <c r="A1" s="286" t="s">
        <v>0</v>
      </c>
      <c r="B1" s="286"/>
      <c r="C1" s="286"/>
      <c r="D1" s="286"/>
    </row>
    <row r="2" spans="1:5" x14ac:dyDescent="0.3">
      <c r="A2" s="286" t="s">
        <v>577</v>
      </c>
      <c r="B2" s="286"/>
      <c r="C2" s="286"/>
      <c r="D2" s="286"/>
    </row>
    <row r="3" spans="1:5" x14ac:dyDescent="0.3">
      <c r="A3" s="286" t="str">
        <f>FECHAS!B$2</f>
        <v>AL 31 DE JULIO 2024 Y 2023</v>
      </c>
      <c r="B3" s="286"/>
      <c r="C3" s="286"/>
      <c r="D3" s="286"/>
    </row>
    <row r="4" spans="1:5" x14ac:dyDescent="0.3">
      <c r="A4" s="286" t="s">
        <v>2</v>
      </c>
      <c r="B4" s="286"/>
      <c r="C4" s="286"/>
      <c r="D4" s="286"/>
    </row>
    <row r="5" spans="1:5" x14ac:dyDescent="0.3">
      <c r="A5" s="213"/>
      <c r="B5" s="213"/>
      <c r="C5" s="213"/>
      <c r="D5" s="213"/>
    </row>
    <row r="6" spans="1:5" x14ac:dyDescent="0.3">
      <c r="B6" s="207" t="s">
        <v>536</v>
      </c>
      <c r="C6" s="208" t="s">
        <v>578</v>
      </c>
      <c r="D6" s="208" t="s">
        <v>574</v>
      </c>
    </row>
    <row r="7" spans="1:5" x14ac:dyDescent="0.3">
      <c r="B7" s="210"/>
      <c r="C7" s="206"/>
      <c r="D7" s="206"/>
    </row>
    <row r="8" spans="1:5" x14ac:dyDescent="0.3">
      <c r="B8" s="260" t="s">
        <v>537</v>
      </c>
      <c r="C8" s="204"/>
      <c r="D8" s="204"/>
    </row>
    <row r="9" spans="1:5" x14ac:dyDescent="0.3">
      <c r="B9" s="257" t="s">
        <v>538</v>
      </c>
      <c r="C9" s="271">
        <v>10461921066.880001</v>
      </c>
      <c r="D9" s="222">
        <v>9175708685.9799995</v>
      </c>
      <c r="E9" s="214"/>
    </row>
    <row r="10" spans="1:5" x14ac:dyDescent="0.3">
      <c r="B10" s="257" t="s">
        <v>539</v>
      </c>
      <c r="C10" s="271">
        <v>502570.83</v>
      </c>
      <c r="D10" s="222">
        <v>502570.83</v>
      </c>
      <c r="E10" s="214"/>
    </row>
    <row r="11" spans="1:5" x14ac:dyDescent="0.3">
      <c r="B11" s="257" t="s">
        <v>540</v>
      </c>
      <c r="C11" s="272">
        <v>134113271.21000001</v>
      </c>
      <c r="D11" s="262">
        <v>123710550.72</v>
      </c>
    </row>
    <row r="12" spans="1:5" x14ac:dyDescent="0.3">
      <c r="B12" s="256"/>
      <c r="C12" s="273">
        <f>SUM(C9:C11)</f>
        <v>10596536908.92</v>
      </c>
      <c r="D12" s="258">
        <f>SUM(D9:D11)</f>
        <v>9299921807.5299988</v>
      </c>
    </row>
    <row r="13" spans="1:5" x14ac:dyDescent="0.3">
      <c r="B13" s="256"/>
      <c r="C13" s="273"/>
      <c r="D13" s="258"/>
    </row>
    <row r="14" spans="1:5" x14ac:dyDescent="0.3">
      <c r="B14" s="256" t="s">
        <v>541</v>
      </c>
      <c r="C14" s="273"/>
      <c r="D14" s="258"/>
    </row>
    <row r="15" spans="1:5" x14ac:dyDescent="0.3">
      <c r="B15" s="257" t="s">
        <v>542</v>
      </c>
      <c r="C15" s="274">
        <v>465810339.94</v>
      </c>
      <c r="D15" s="259">
        <v>540151098.25999999</v>
      </c>
    </row>
    <row r="16" spans="1:5" x14ac:dyDescent="0.3">
      <c r="B16" s="257" t="s">
        <v>543</v>
      </c>
      <c r="C16" s="271">
        <v>3530000000</v>
      </c>
      <c r="D16" s="222">
        <v>4875000000</v>
      </c>
    </row>
    <row r="17" spans="2:6" x14ac:dyDescent="0.3">
      <c r="B17" s="257" t="s">
        <v>544</v>
      </c>
      <c r="C17" s="275">
        <v>28000938.310000002</v>
      </c>
      <c r="D17" s="223">
        <v>21526461.539999999</v>
      </c>
    </row>
    <row r="18" spans="2:6" x14ac:dyDescent="0.3">
      <c r="B18" s="257"/>
      <c r="C18" s="273">
        <f>SUM(C15:C17)</f>
        <v>4023811278.25</v>
      </c>
      <c r="D18" s="258">
        <f>SUM(D15:D17)</f>
        <v>5436677559.8000002</v>
      </c>
    </row>
    <row r="19" spans="2:6" x14ac:dyDescent="0.3">
      <c r="B19" s="257"/>
      <c r="C19" s="273"/>
      <c r="D19" s="258"/>
    </row>
    <row r="20" spans="2:6" x14ac:dyDescent="0.3">
      <c r="B20" s="256" t="s">
        <v>545</v>
      </c>
      <c r="C20" s="274"/>
      <c r="D20" s="259"/>
    </row>
    <row r="21" spans="2:6" x14ac:dyDescent="0.3">
      <c r="B21" s="257" t="s">
        <v>546</v>
      </c>
      <c r="C21" s="271">
        <v>3083350596.2600002</v>
      </c>
      <c r="D21" s="222">
        <v>3970088307.9000001</v>
      </c>
      <c r="F21" s="261"/>
    </row>
    <row r="22" spans="2:6" x14ac:dyDescent="0.3">
      <c r="B22" s="257" t="s">
        <v>544</v>
      </c>
      <c r="C22" s="275">
        <v>21150714.670000002</v>
      </c>
      <c r="D22" s="223">
        <v>103558443.10000001</v>
      </c>
    </row>
    <row r="23" spans="2:6" x14ac:dyDescent="0.3">
      <c r="B23" s="256"/>
      <c r="C23" s="273">
        <f>SUM(C21:C22)</f>
        <v>3104501310.9300003</v>
      </c>
      <c r="D23" s="258">
        <f>SUM(D21:D22)</f>
        <v>4073646751</v>
      </c>
    </row>
    <row r="24" spans="2:6" x14ac:dyDescent="0.3">
      <c r="B24" s="256"/>
      <c r="C24" s="274"/>
      <c r="D24" s="259"/>
    </row>
    <row r="25" spans="2:6" x14ac:dyDescent="0.3">
      <c r="B25" s="256" t="s">
        <v>547</v>
      </c>
      <c r="C25" s="273">
        <v>6873451459.8100004</v>
      </c>
      <c r="D25" s="258">
        <v>5691945428.8400002</v>
      </c>
    </row>
    <row r="26" spans="2:6" x14ac:dyDescent="0.3">
      <c r="B26" s="256"/>
      <c r="C26" s="274"/>
      <c r="D26" s="259"/>
    </row>
    <row r="27" spans="2:6" x14ac:dyDescent="0.3">
      <c r="B27" s="256" t="s">
        <v>19</v>
      </c>
      <c r="C27" s="276">
        <f>C12+C23+C25+C18</f>
        <v>24598300957.91</v>
      </c>
      <c r="D27" s="261">
        <f>D12+D23+D25+D18</f>
        <v>24502191547.169998</v>
      </c>
    </row>
    <row r="28" spans="2:6" x14ac:dyDescent="0.3">
      <c r="B28" s="204"/>
      <c r="C28" s="277"/>
      <c r="D28" s="263"/>
    </row>
    <row r="29" spans="2:6" x14ac:dyDescent="0.3">
      <c r="B29" s="260" t="s">
        <v>548</v>
      </c>
      <c r="C29" s="278"/>
      <c r="D29" s="264"/>
    </row>
    <row r="30" spans="2:6" x14ac:dyDescent="0.3">
      <c r="B30" s="204" t="s">
        <v>549</v>
      </c>
      <c r="C30" s="278">
        <v>7531578741.0900002</v>
      </c>
      <c r="D30" s="264">
        <v>7531578741.0900002</v>
      </c>
    </row>
    <row r="31" spans="2:6" x14ac:dyDescent="0.3">
      <c r="B31" s="204" t="s">
        <v>550</v>
      </c>
      <c r="C31" s="278">
        <v>10175050741.059999</v>
      </c>
      <c r="D31" s="264">
        <v>9025050741.0599995</v>
      </c>
    </row>
    <row r="32" spans="2:6" x14ac:dyDescent="0.3">
      <c r="B32" s="204" t="s">
        <v>551</v>
      </c>
      <c r="C32" s="278">
        <v>135073145.84999999</v>
      </c>
      <c r="D32" s="264">
        <v>135073145.84999999</v>
      </c>
    </row>
    <row r="33" spans="2:4" x14ac:dyDescent="0.3">
      <c r="B33" s="204" t="s">
        <v>552</v>
      </c>
      <c r="C33" s="278">
        <v>1259201226.9000001</v>
      </c>
      <c r="D33" s="264">
        <v>823693661.69000006</v>
      </c>
    </row>
    <row r="34" spans="2:4" x14ac:dyDescent="0.3">
      <c r="B34" s="204" t="s">
        <v>553</v>
      </c>
      <c r="C34" s="279">
        <v>424100809.94999999</v>
      </c>
      <c r="D34" s="265">
        <v>563934419.48000002</v>
      </c>
    </row>
    <row r="35" spans="2:4" x14ac:dyDescent="0.3">
      <c r="B35" s="260" t="s">
        <v>267</v>
      </c>
      <c r="C35" s="280">
        <f>SUM(C30:C34)</f>
        <v>19525004664.850002</v>
      </c>
      <c r="D35" s="266">
        <f>SUM(D30:D34)</f>
        <v>18079330709.169998</v>
      </c>
    </row>
    <row r="36" spans="2:4" x14ac:dyDescent="0.3">
      <c r="B36" s="204"/>
      <c r="C36" s="281"/>
      <c r="D36" s="267"/>
    </row>
    <row r="37" spans="2:4" x14ac:dyDescent="0.3">
      <c r="B37" s="260" t="s">
        <v>268</v>
      </c>
      <c r="C37" s="282">
        <f>C27+C35</f>
        <v>44123305622.760002</v>
      </c>
      <c r="D37" s="224">
        <f>D27+D35</f>
        <v>42581522256.339996</v>
      </c>
    </row>
    <row r="38" spans="2:4" x14ac:dyDescent="0.3">
      <c r="C38" s="215"/>
      <c r="D38" s="215"/>
    </row>
    <row r="39" spans="2:4" x14ac:dyDescent="0.3">
      <c r="C39" s="216"/>
      <c r="D39" s="216"/>
    </row>
    <row r="40" spans="2:4" x14ac:dyDescent="0.3">
      <c r="B40" s="217"/>
      <c r="C40" s="218"/>
      <c r="D40" s="218"/>
    </row>
    <row r="41" spans="2:4" x14ac:dyDescent="0.3">
      <c r="B41" s="217"/>
      <c r="C41" s="218"/>
      <c r="D41" s="218"/>
    </row>
    <row r="42" spans="2:4" x14ac:dyDescent="0.3">
      <c r="B42" s="217"/>
      <c r="C42" s="218"/>
      <c r="D42" s="218"/>
    </row>
    <row r="43" spans="2:4" x14ac:dyDescent="0.3">
      <c r="C43" s="219"/>
      <c r="D43" s="219"/>
    </row>
    <row r="44" spans="2:4" x14ac:dyDescent="0.3">
      <c r="B44" s="211" t="s">
        <v>534</v>
      </c>
      <c r="C44" s="211" t="s">
        <v>554</v>
      </c>
      <c r="D44" s="211"/>
    </row>
    <row r="45" spans="2:4" x14ac:dyDescent="0.3">
      <c r="B45" s="206" t="s">
        <v>535</v>
      </c>
      <c r="C45" s="209" t="s">
        <v>555</v>
      </c>
      <c r="D45" s="209"/>
    </row>
    <row r="46" spans="2:4" x14ac:dyDescent="0.3">
      <c r="B46" s="209"/>
      <c r="C46" s="206"/>
      <c r="D46" s="206"/>
    </row>
    <row r="47" spans="2:4" x14ac:dyDescent="0.3">
      <c r="D47" s="212">
        <v>2</v>
      </c>
    </row>
    <row r="48" spans="2:4" x14ac:dyDescent="0.3">
      <c r="C48" s="206"/>
      <c r="D48" s="206"/>
    </row>
    <row r="49" spans="1:4" x14ac:dyDescent="0.3">
      <c r="C49" s="206"/>
      <c r="D49" s="206"/>
    </row>
    <row r="50" spans="1:4" x14ac:dyDescent="0.3">
      <c r="C50" s="206"/>
      <c r="D50" s="206"/>
    </row>
    <row r="51" spans="1:4" x14ac:dyDescent="0.3">
      <c r="B51" s="287"/>
      <c r="C51" s="287"/>
      <c r="D51" s="255"/>
    </row>
    <row r="52" spans="1:4" x14ac:dyDescent="0.3">
      <c r="B52" s="220" t="s">
        <v>18</v>
      </c>
      <c r="C52" s="221"/>
      <c r="D52" s="221"/>
    </row>
    <row r="53" spans="1:4" x14ac:dyDescent="0.3">
      <c r="B53" s="220"/>
      <c r="C53" s="221"/>
      <c r="D53" s="221"/>
    </row>
    <row r="54" spans="1:4" x14ac:dyDescent="0.3">
      <c r="B54" s="220"/>
      <c r="C54" s="221"/>
      <c r="D54" s="221"/>
    </row>
    <row r="55" spans="1:4" x14ac:dyDescent="0.3">
      <c r="A55" s="220"/>
      <c r="B55" s="220"/>
    </row>
    <row r="56" spans="1:4" x14ac:dyDescent="0.3">
      <c r="A56" s="220"/>
      <c r="B56" s="220"/>
    </row>
    <row r="57" spans="1:4" x14ac:dyDescent="0.3">
      <c r="A57" s="220"/>
      <c r="B57" s="220"/>
    </row>
    <row r="58" spans="1:4" x14ac:dyDescent="0.3">
      <c r="A58" s="220"/>
      <c r="B58" s="220"/>
    </row>
    <row r="59" spans="1:4" x14ac:dyDescent="0.3">
      <c r="A59" s="220"/>
      <c r="B59" s="220"/>
    </row>
    <row r="60" spans="1:4" x14ac:dyDescent="0.3">
      <c r="A60" s="220"/>
      <c r="B60" s="220"/>
    </row>
    <row r="61" spans="1:4" x14ac:dyDescent="0.3">
      <c r="A61" s="220"/>
      <c r="B61" s="220"/>
    </row>
    <row r="64" spans="1:4" x14ac:dyDescent="0.3">
      <c r="A64" s="206" t="s">
        <v>556</v>
      </c>
    </row>
    <row r="73" s="206" customFormat="1" x14ac:dyDescent="0.3"/>
    <row r="74" s="206" customFormat="1" x14ac:dyDescent="0.3"/>
    <row r="75" s="206" customFormat="1" x14ac:dyDescent="0.3"/>
    <row r="76" s="206" customFormat="1" x14ac:dyDescent="0.3"/>
    <row r="77" s="206" customFormat="1" x14ac:dyDescent="0.3"/>
    <row r="78" s="206" customFormat="1" x14ac:dyDescent="0.3"/>
    <row r="79" s="206" customFormat="1" x14ac:dyDescent="0.3"/>
    <row r="80" s="206" customFormat="1" x14ac:dyDescent="0.3"/>
    <row r="81" s="206" customFormat="1" x14ac:dyDescent="0.3"/>
    <row r="82" s="206" customFormat="1" x14ac:dyDescent="0.3"/>
    <row r="83" s="206" customFormat="1" x14ac:dyDescent="0.3"/>
    <row r="84" s="206" customFormat="1" x14ac:dyDescent="0.3"/>
    <row r="85" s="206" customFormat="1" x14ac:dyDescent="0.3"/>
    <row r="86" s="206" customFormat="1" x14ac:dyDescent="0.3"/>
    <row r="87" s="206" customFormat="1" x14ac:dyDescent="0.3"/>
    <row r="88" s="206" customFormat="1" x14ac:dyDescent="0.3"/>
    <row r="89" s="206" customFormat="1" x14ac:dyDescent="0.3"/>
    <row r="90" s="206" customFormat="1" x14ac:dyDescent="0.3"/>
    <row r="91" s="206" customFormat="1" x14ac:dyDescent="0.3"/>
    <row r="92" s="206" customFormat="1" x14ac:dyDescent="0.3"/>
    <row r="93" s="206" customFormat="1" x14ac:dyDescent="0.3"/>
    <row r="94" s="206" customFormat="1" x14ac:dyDescent="0.3"/>
    <row r="95" s="206" customFormat="1" x14ac:dyDescent="0.3"/>
    <row r="96" s="206" customFormat="1" x14ac:dyDescent="0.3"/>
    <row r="97" s="206" customFormat="1" x14ac:dyDescent="0.3"/>
    <row r="98" s="206" customFormat="1" x14ac:dyDescent="0.3"/>
    <row r="99" s="206" customFormat="1" x14ac:dyDescent="0.3"/>
    <row r="100" s="206" customFormat="1" x14ac:dyDescent="0.3"/>
    <row r="101" s="206" customFormat="1" x14ac:dyDescent="0.3"/>
    <row r="102" s="206" customFormat="1" x14ac:dyDescent="0.3"/>
    <row r="103" s="206" customFormat="1" x14ac:dyDescent="0.3"/>
    <row r="104" s="206" customFormat="1" x14ac:dyDescent="0.3"/>
    <row r="105" s="206" customFormat="1" x14ac:dyDescent="0.3"/>
    <row r="106" s="206" customFormat="1" x14ac:dyDescent="0.3"/>
    <row r="107" s="206" customFormat="1" x14ac:dyDescent="0.3"/>
    <row r="108" s="206" customFormat="1" x14ac:dyDescent="0.3"/>
    <row r="109" s="206" customFormat="1" x14ac:dyDescent="0.3"/>
    <row r="110" s="206" customFormat="1" x14ac:dyDescent="0.3"/>
    <row r="111" s="206" customFormat="1" x14ac:dyDescent="0.3"/>
    <row r="112" s="206" customFormat="1" x14ac:dyDescent="0.3"/>
    <row r="113" s="206" customFormat="1" x14ac:dyDescent="0.3"/>
    <row r="114" s="206" customFormat="1" x14ac:dyDescent="0.3"/>
    <row r="115" s="206" customFormat="1" x14ac:dyDescent="0.3"/>
    <row r="116" s="206" customFormat="1" x14ac:dyDescent="0.3"/>
    <row r="117" s="206" customFormat="1" x14ac:dyDescent="0.3"/>
    <row r="118" s="206" customFormat="1" x14ac:dyDescent="0.3"/>
    <row r="119" s="206" customFormat="1" x14ac:dyDescent="0.3"/>
    <row r="120" s="206" customFormat="1" x14ac:dyDescent="0.3"/>
    <row r="121" s="206" customFormat="1" x14ac:dyDescent="0.3"/>
    <row r="122" s="206" customFormat="1" x14ac:dyDescent="0.3"/>
    <row r="123" s="206" customFormat="1" x14ac:dyDescent="0.3"/>
    <row r="124" s="206" customFormat="1" x14ac:dyDescent="0.3"/>
    <row r="125" s="206" customFormat="1" x14ac:dyDescent="0.3"/>
    <row r="126" s="206" customFormat="1" x14ac:dyDescent="0.3"/>
    <row r="127" s="206" customFormat="1" x14ac:dyDescent="0.3"/>
    <row r="128" s="206" customFormat="1" x14ac:dyDescent="0.3"/>
    <row r="129" s="206" customFormat="1" x14ac:dyDescent="0.3"/>
    <row r="130" s="206" customFormat="1" x14ac:dyDescent="0.3"/>
    <row r="131" s="206" customFormat="1" x14ac:dyDescent="0.3"/>
    <row r="132" s="206" customFormat="1" x14ac:dyDescent="0.3"/>
    <row r="133" s="206" customFormat="1" x14ac:dyDescent="0.3"/>
    <row r="134" s="206" customFormat="1" x14ac:dyDescent="0.3"/>
    <row r="135" s="206" customFormat="1" x14ac:dyDescent="0.3"/>
  </sheetData>
  <mergeCells count="5">
    <mergeCell ref="B51:C51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88" t="s">
        <v>0</v>
      </c>
      <c r="C1" s="288"/>
      <c r="D1" s="288"/>
      <c r="E1" s="288"/>
      <c r="F1" s="288"/>
    </row>
    <row r="2" spans="2:12" x14ac:dyDescent="0.3">
      <c r="B2" s="288" t="s">
        <v>58</v>
      </c>
      <c r="C2" s="288"/>
      <c r="D2" s="288"/>
      <c r="E2" s="288"/>
      <c r="F2" s="288"/>
    </row>
    <row r="3" spans="2:12" x14ac:dyDescent="0.3">
      <c r="B3" s="288" t="str">
        <f>FECHA!B8</f>
        <v>Al 31 DE ENERO 2023</v>
      </c>
      <c r="C3" s="288"/>
      <c r="D3" s="288"/>
      <c r="E3" s="288"/>
      <c r="F3" s="288"/>
    </row>
    <row r="4" spans="2:12" x14ac:dyDescent="0.3">
      <c r="B4" s="288" t="s">
        <v>59</v>
      </c>
      <c r="C4" s="288"/>
      <c r="D4" s="288"/>
      <c r="E4" s="288"/>
      <c r="F4" s="288"/>
    </row>
    <row r="5" spans="2:12" x14ac:dyDescent="0.3">
      <c r="B5" s="290" t="s">
        <v>60</v>
      </c>
      <c r="C5" s="289" t="s">
        <v>61</v>
      </c>
      <c r="D5" s="289"/>
      <c r="E5" s="289" t="s">
        <v>62</v>
      </c>
      <c r="F5" s="289"/>
    </row>
    <row r="6" spans="2:12" x14ac:dyDescent="0.3">
      <c r="B6" s="290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88" t="s">
        <v>0</v>
      </c>
      <c r="C57" s="288"/>
      <c r="D57" s="288"/>
      <c r="E57" s="288"/>
      <c r="F57" s="288"/>
    </row>
    <row r="58" spans="2:12" x14ac:dyDescent="0.3">
      <c r="B58" s="288" t="s">
        <v>58</v>
      </c>
      <c r="C58" s="288"/>
      <c r="D58" s="288"/>
      <c r="E58" s="288"/>
      <c r="F58" s="288"/>
    </row>
    <row r="59" spans="2:12" x14ac:dyDescent="0.3">
      <c r="B59" s="288" t="str">
        <f>B3</f>
        <v>Al 31 DE ENERO 2023</v>
      </c>
      <c r="C59" s="288"/>
      <c r="D59" s="288"/>
      <c r="E59" s="288"/>
      <c r="F59" s="288"/>
    </row>
    <row r="60" spans="2:12" x14ac:dyDescent="0.3">
      <c r="B60" s="288" t="s">
        <v>59</v>
      </c>
      <c r="C60" s="288"/>
      <c r="D60" s="288"/>
      <c r="E60" s="288"/>
      <c r="F60" s="288"/>
    </row>
    <row r="61" spans="2:12" x14ac:dyDescent="0.3">
      <c r="B61" s="175"/>
      <c r="C61" s="289" t="s">
        <v>61</v>
      </c>
      <c r="D61" s="289"/>
      <c r="E61" s="289" t="s">
        <v>62</v>
      </c>
      <c r="F61" s="289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88" t="s">
        <v>0</v>
      </c>
      <c r="C114" s="288"/>
      <c r="D114" s="288"/>
      <c r="E114" s="288"/>
      <c r="F114" s="288"/>
    </row>
    <row r="115" spans="2:9" x14ac:dyDescent="0.3">
      <c r="B115" s="288" t="s">
        <v>58</v>
      </c>
      <c r="C115" s="288"/>
      <c r="D115" s="288"/>
      <c r="E115" s="288"/>
      <c r="F115" s="288"/>
    </row>
    <row r="116" spans="2:9" x14ac:dyDescent="0.3">
      <c r="B116" s="288" t="str">
        <f>B3</f>
        <v>Al 31 DE ENERO 2023</v>
      </c>
      <c r="C116" s="288"/>
      <c r="D116" s="288"/>
      <c r="E116" s="288"/>
      <c r="F116" s="288"/>
    </row>
    <row r="117" spans="2:9" x14ac:dyDescent="0.3">
      <c r="B117" s="288" t="s">
        <v>59</v>
      </c>
      <c r="C117" s="288"/>
      <c r="D117" s="288"/>
      <c r="E117" s="288"/>
      <c r="F117" s="288"/>
    </row>
    <row r="118" spans="2:9" x14ac:dyDescent="0.3">
      <c r="B118" s="175"/>
      <c r="C118" s="289" t="s">
        <v>61</v>
      </c>
      <c r="D118" s="289"/>
      <c r="E118" s="289" t="s">
        <v>62</v>
      </c>
      <c r="F118" s="289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88" t="s">
        <v>0</v>
      </c>
      <c r="C171" s="288"/>
      <c r="D171" s="288"/>
      <c r="E171" s="288"/>
      <c r="F171" s="288"/>
    </row>
    <row r="172" spans="2:9" x14ac:dyDescent="0.3">
      <c r="B172" s="288" t="s">
        <v>58</v>
      </c>
      <c r="C172" s="288"/>
      <c r="D172" s="288"/>
      <c r="E172" s="288"/>
      <c r="F172" s="288"/>
    </row>
    <row r="173" spans="2:9" x14ac:dyDescent="0.3">
      <c r="B173" s="288" t="str">
        <f>B3</f>
        <v>Al 31 DE ENERO 2023</v>
      </c>
      <c r="C173" s="288"/>
      <c r="D173" s="288"/>
      <c r="E173" s="288"/>
      <c r="F173" s="288"/>
    </row>
    <row r="174" spans="2:9" x14ac:dyDescent="0.3">
      <c r="B174" s="288" t="s">
        <v>59</v>
      </c>
      <c r="C174" s="288"/>
      <c r="D174" s="288"/>
      <c r="E174" s="288"/>
      <c r="F174" s="288"/>
    </row>
    <row r="175" spans="2:9" x14ac:dyDescent="0.3">
      <c r="B175" s="185"/>
      <c r="C175" s="289" t="s">
        <v>61</v>
      </c>
      <c r="D175" s="289"/>
      <c r="E175" s="289" t="s">
        <v>62</v>
      </c>
      <c r="F175" s="289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36"/>
      <c r="S1" s="35"/>
      <c r="T1" s="35"/>
      <c r="U1" s="35"/>
      <c r="V1" s="35"/>
    </row>
    <row r="2" spans="1:43" ht="14.25" x14ac:dyDescent="0.2">
      <c r="A2" s="291" t="s">
        <v>411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3"/>
      <c r="S2" s="35"/>
      <c r="T2" s="35"/>
      <c r="U2" s="35"/>
      <c r="V2" s="35"/>
    </row>
    <row r="3" spans="1:43" ht="14.25" x14ac:dyDescent="0.2">
      <c r="A3" s="291" t="s">
        <v>434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33"/>
      <c r="S3" s="35"/>
      <c r="T3" s="35"/>
      <c r="U3" s="35"/>
      <c r="V3" s="35"/>
    </row>
    <row r="4" spans="1:43" s="39" customFormat="1" ht="9" thickBot="1" x14ac:dyDescent="0.2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9" sqref="D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3" t="s">
        <v>557</v>
      </c>
      <c r="B1" s="250" t="s">
        <v>587</v>
      </c>
      <c r="C1" s="226"/>
      <c r="D1" s="231" t="s">
        <v>532</v>
      </c>
      <c r="E1" s="232">
        <v>7</v>
      </c>
      <c r="F1" s="226"/>
      <c r="G1" s="250" t="s">
        <v>579</v>
      </c>
      <c r="H1" s="226"/>
      <c r="I1" s="250" t="s">
        <v>580</v>
      </c>
      <c r="J1" s="226"/>
      <c r="K1" s="250" t="s">
        <v>581</v>
      </c>
      <c r="L1" s="226"/>
      <c r="M1" s="250"/>
      <c r="N1" s="250"/>
      <c r="O1" s="254"/>
      <c r="P1" s="254"/>
      <c r="Q1" s="250"/>
      <c r="R1" s="254"/>
      <c r="S1" s="293" t="s">
        <v>565</v>
      </c>
      <c r="U1" s="245" t="s">
        <v>561</v>
      </c>
    </row>
    <row r="2" spans="1:21" x14ac:dyDescent="0.25">
      <c r="A2" s="234" t="s">
        <v>558</v>
      </c>
      <c r="B2" s="250" t="s">
        <v>587</v>
      </c>
      <c r="C2" s="226"/>
      <c r="D2" s="296" t="s">
        <v>533</v>
      </c>
      <c r="E2" s="297"/>
      <c r="F2" s="226"/>
      <c r="G2" s="250" t="s">
        <v>579</v>
      </c>
      <c r="H2" s="226"/>
      <c r="I2" s="250" t="s">
        <v>580</v>
      </c>
      <c r="J2" s="226"/>
      <c r="K2" s="250" t="s">
        <v>581</v>
      </c>
      <c r="L2" s="226"/>
      <c r="M2" s="250"/>
      <c r="N2" s="250"/>
      <c r="O2" s="250"/>
      <c r="P2" s="250"/>
      <c r="Q2" s="250"/>
      <c r="R2" s="250"/>
      <c r="S2" s="294"/>
      <c r="U2" s="246" t="s">
        <v>561</v>
      </c>
    </row>
    <row r="3" spans="1:21" ht="16.5" thickBot="1" x14ac:dyDescent="0.3">
      <c r="A3" s="234" t="s">
        <v>559</v>
      </c>
      <c r="B3" s="250" t="s">
        <v>587</v>
      </c>
      <c r="C3" s="226"/>
      <c r="D3" s="298"/>
      <c r="E3" s="299"/>
      <c r="F3" s="226"/>
      <c r="G3" s="250" t="s">
        <v>579</v>
      </c>
      <c r="H3" s="226"/>
      <c r="I3" s="250" t="s">
        <v>580</v>
      </c>
      <c r="J3" s="226"/>
      <c r="K3" s="250" t="s">
        <v>581</v>
      </c>
      <c r="L3" s="226"/>
      <c r="M3" s="250"/>
      <c r="N3" s="250"/>
      <c r="O3" s="250"/>
      <c r="P3" s="250"/>
      <c r="Q3" s="250"/>
      <c r="R3" s="250"/>
      <c r="S3" s="294"/>
      <c r="U3" s="246" t="s">
        <v>561</v>
      </c>
    </row>
    <row r="4" spans="1:21" x14ac:dyDescent="0.25">
      <c r="A4" s="234" t="s">
        <v>560</v>
      </c>
      <c r="B4" s="250" t="s">
        <v>587</v>
      </c>
      <c r="C4" s="226"/>
      <c r="D4" s="226"/>
      <c r="E4" s="226"/>
      <c r="F4" s="226"/>
      <c r="G4" s="250" t="s">
        <v>582</v>
      </c>
      <c r="H4" s="226"/>
      <c r="I4" s="250" t="s">
        <v>583</v>
      </c>
      <c r="J4" s="226"/>
      <c r="K4" s="250" t="s">
        <v>584</v>
      </c>
      <c r="L4" s="226"/>
      <c r="M4" s="250"/>
      <c r="N4" s="250"/>
      <c r="O4" s="250"/>
      <c r="P4" s="250"/>
      <c r="Q4" s="250"/>
      <c r="R4" s="250"/>
      <c r="S4" s="294"/>
      <c r="U4" s="246" t="s">
        <v>561</v>
      </c>
    </row>
    <row r="5" spans="1:21" ht="16.5" thickBot="1" x14ac:dyDescent="0.3">
      <c r="A5" s="235" t="s">
        <v>20</v>
      </c>
      <c r="B5" s="250" t="s">
        <v>587</v>
      </c>
      <c r="C5" s="227"/>
      <c r="D5" s="227"/>
      <c r="E5" s="227"/>
      <c r="F5" s="227"/>
      <c r="G5" s="251" t="s">
        <v>582</v>
      </c>
      <c r="H5" s="227"/>
      <c r="I5" s="251" t="s">
        <v>583</v>
      </c>
      <c r="J5" s="227"/>
      <c r="K5" s="251" t="s">
        <v>584</v>
      </c>
      <c r="L5" s="227"/>
      <c r="M5" s="251"/>
      <c r="N5" s="251"/>
      <c r="O5" s="251"/>
      <c r="P5" s="251"/>
      <c r="Q5" s="251"/>
      <c r="R5" s="251"/>
      <c r="S5" s="295"/>
      <c r="U5" s="247" t="s">
        <v>561</v>
      </c>
    </row>
    <row r="6" spans="1:21" x14ac:dyDescent="0.25">
      <c r="A6" s="268" t="s">
        <v>69</v>
      </c>
      <c r="B6" s="269" t="s">
        <v>587</v>
      </c>
      <c r="C6" s="228"/>
      <c r="D6" s="228"/>
      <c r="E6" s="228"/>
      <c r="F6" s="228"/>
      <c r="G6" s="252" t="s">
        <v>579</v>
      </c>
      <c r="H6" s="228"/>
      <c r="I6" s="252" t="s">
        <v>580</v>
      </c>
      <c r="J6" s="228"/>
      <c r="K6" s="252" t="s">
        <v>581</v>
      </c>
      <c r="L6" s="228"/>
      <c r="M6" s="252"/>
      <c r="N6" s="252"/>
      <c r="O6" s="252"/>
      <c r="P6" s="252"/>
      <c r="Q6" s="252"/>
      <c r="R6" s="252"/>
      <c r="U6" s="248" t="s">
        <v>561</v>
      </c>
    </row>
    <row r="7" spans="1:21" x14ac:dyDescent="0.25">
      <c r="A7" s="270" t="s">
        <v>70</v>
      </c>
      <c r="B7" s="269" t="s">
        <v>587</v>
      </c>
      <c r="C7" s="228"/>
      <c r="D7" s="228"/>
      <c r="E7" s="228"/>
      <c r="F7" s="228"/>
      <c r="G7" s="252" t="s">
        <v>579</v>
      </c>
      <c r="H7" s="228"/>
      <c r="I7" s="252" t="s">
        <v>580</v>
      </c>
      <c r="J7" s="228"/>
      <c r="K7" s="252" t="s">
        <v>581</v>
      </c>
      <c r="L7" s="228"/>
      <c r="M7" s="252"/>
      <c r="N7" s="252"/>
      <c r="O7" s="252"/>
      <c r="P7" s="252"/>
      <c r="Q7" s="252"/>
      <c r="R7" s="252"/>
      <c r="U7" s="248" t="s">
        <v>563</v>
      </c>
    </row>
    <row r="8" spans="1:21" x14ac:dyDescent="0.25">
      <c r="A8" s="270" t="s">
        <v>71</v>
      </c>
      <c r="B8" s="269" t="s">
        <v>586</v>
      </c>
      <c r="C8" s="228"/>
      <c r="D8" s="228"/>
      <c r="E8" s="228"/>
      <c r="F8" s="228"/>
      <c r="G8" s="252" t="s">
        <v>582</v>
      </c>
      <c r="H8" s="228"/>
      <c r="I8" s="252" t="s">
        <v>583</v>
      </c>
      <c r="J8" s="228"/>
      <c r="K8" s="252" t="s">
        <v>584</v>
      </c>
      <c r="L8" s="228"/>
      <c r="M8" s="252"/>
      <c r="N8" s="252"/>
      <c r="O8" s="252"/>
      <c r="P8" s="252"/>
      <c r="Q8" s="252"/>
      <c r="R8" s="252"/>
      <c r="U8" s="248" t="s">
        <v>564</v>
      </c>
    </row>
    <row r="9" spans="1:21" x14ac:dyDescent="0.25">
      <c r="A9" s="238">
        <v>20</v>
      </c>
      <c r="B9" s="253" t="s">
        <v>586</v>
      </c>
      <c r="C9" s="229"/>
      <c r="D9" s="229"/>
      <c r="E9" s="229"/>
      <c r="F9" s="229"/>
      <c r="G9" s="253" t="s">
        <v>582</v>
      </c>
      <c r="H9" s="229"/>
      <c r="I9" s="253" t="s">
        <v>583</v>
      </c>
      <c r="J9" s="229"/>
      <c r="K9" s="253" t="s">
        <v>584</v>
      </c>
      <c r="L9" s="229"/>
      <c r="M9" s="253"/>
      <c r="N9" s="253"/>
      <c r="O9" s="253"/>
      <c r="P9" s="253"/>
      <c r="Q9" s="253"/>
      <c r="R9" s="253"/>
      <c r="U9" s="248" t="s">
        <v>561</v>
      </c>
    </row>
    <row r="10" spans="1:21" x14ac:dyDescent="0.25">
      <c r="A10" s="238">
        <v>21</v>
      </c>
      <c r="B10" s="253" t="s">
        <v>586</v>
      </c>
      <c r="C10" s="229"/>
      <c r="D10" s="229"/>
      <c r="E10" s="229"/>
      <c r="F10" s="229"/>
      <c r="G10" s="253" t="s">
        <v>582</v>
      </c>
      <c r="H10" s="229"/>
      <c r="I10" s="253" t="s">
        <v>583</v>
      </c>
      <c r="J10" s="229"/>
      <c r="K10" s="253" t="s">
        <v>584</v>
      </c>
      <c r="L10" s="229"/>
      <c r="M10" s="253"/>
      <c r="N10" s="253"/>
      <c r="O10" s="253"/>
      <c r="P10" s="253"/>
      <c r="Q10" s="253"/>
      <c r="R10" s="253"/>
      <c r="U10" s="248" t="s">
        <v>561</v>
      </c>
    </row>
    <row r="11" spans="1:21" x14ac:dyDescent="0.25">
      <c r="A11" s="238">
        <v>22</v>
      </c>
      <c r="B11" s="253" t="s">
        <v>586</v>
      </c>
      <c r="C11" s="229"/>
      <c r="D11" s="229"/>
      <c r="E11" s="229"/>
      <c r="F11" s="229"/>
      <c r="G11" s="253" t="s">
        <v>582</v>
      </c>
      <c r="H11" s="229"/>
      <c r="I11" s="253" t="s">
        <v>583</v>
      </c>
      <c r="J11" s="229"/>
      <c r="K11" s="253" t="s">
        <v>584</v>
      </c>
      <c r="L11" s="229"/>
      <c r="M11" s="253"/>
      <c r="N11" s="253"/>
      <c r="O11" s="253"/>
      <c r="P11" s="253"/>
      <c r="Q11" s="253"/>
      <c r="R11" s="253"/>
      <c r="U11" s="248" t="s">
        <v>561</v>
      </c>
    </row>
    <row r="12" spans="1:21" x14ac:dyDescent="0.25">
      <c r="A12" s="238">
        <v>23</v>
      </c>
      <c r="B12" s="253" t="s">
        <v>586</v>
      </c>
      <c r="C12" s="229"/>
      <c r="D12" s="229"/>
      <c r="E12" s="229"/>
      <c r="F12" s="229"/>
      <c r="G12" s="253" t="s">
        <v>582</v>
      </c>
      <c r="H12" s="229"/>
      <c r="I12" s="253" t="s">
        <v>583</v>
      </c>
      <c r="J12" s="229"/>
      <c r="K12" s="253" t="s">
        <v>584</v>
      </c>
      <c r="L12" s="229"/>
      <c r="M12" s="253"/>
      <c r="N12" s="253"/>
      <c r="O12" s="253"/>
      <c r="P12" s="253"/>
      <c r="Q12" s="253"/>
      <c r="R12" s="253"/>
      <c r="U12" s="248" t="s">
        <v>561</v>
      </c>
    </row>
    <row r="13" spans="1:21" x14ac:dyDescent="0.25">
      <c r="A13" s="239">
        <v>24</v>
      </c>
      <c r="B13" s="249" t="s">
        <v>586</v>
      </c>
      <c r="C13" s="230"/>
      <c r="D13" s="230"/>
      <c r="E13" s="230"/>
      <c r="F13" s="230"/>
      <c r="G13" s="249" t="s">
        <v>582</v>
      </c>
      <c r="H13" s="230"/>
      <c r="I13" s="249" t="s">
        <v>583</v>
      </c>
      <c r="J13" s="230"/>
      <c r="K13" s="249" t="s">
        <v>584</v>
      </c>
      <c r="L13" s="230"/>
      <c r="M13" s="249"/>
      <c r="N13" s="249"/>
      <c r="O13" s="249"/>
      <c r="P13" s="249"/>
      <c r="Q13" s="249"/>
      <c r="R13" s="249"/>
      <c r="U13" s="248" t="s">
        <v>561</v>
      </c>
    </row>
    <row r="14" spans="1:21" x14ac:dyDescent="0.25">
      <c r="A14" s="239">
        <v>25</v>
      </c>
      <c r="B14" s="249" t="s">
        <v>586</v>
      </c>
      <c r="C14" s="230"/>
      <c r="D14" s="230"/>
      <c r="E14" s="230"/>
      <c r="F14" s="230"/>
      <c r="G14" s="249" t="s">
        <v>582</v>
      </c>
      <c r="H14" s="230"/>
      <c r="I14" s="249" t="s">
        <v>583</v>
      </c>
      <c r="J14" s="230"/>
      <c r="K14" s="249" t="s">
        <v>584</v>
      </c>
      <c r="L14" s="230"/>
      <c r="M14" s="249"/>
      <c r="N14" s="249"/>
      <c r="O14" s="249"/>
      <c r="P14" s="249"/>
      <c r="Q14" s="249"/>
      <c r="R14" s="249"/>
      <c r="U14" s="248" t="s">
        <v>561</v>
      </c>
    </row>
    <row r="15" spans="1:21" x14ac:dyDescent="0.25">
      <c r="A15" s="239">
        <v>26</v>
      </c>
      <c r="B15" s="249" t="s">
        <v>586</v>
      </c>
      <c r="C15" s="230"/>
      <c r="D15" s="230"/>
      <c r="E15" s="230"/>
      <c r="F15" s="230"/>
      <c r="G15" s="249" t="s">
        <v>582</v>
      </c>
      <c r="H15" s="230"/>
      <c r="I15" s="249" t="s">
        <v>583</v>
      </c>
      <c r="J15" s="230"/>
      <c r="K15" s="249" t="s">
        <v>584</v>
      </c>
      <c r="L15" s="230"/>
      <c r="M15" s="249"/>
      <c r="N15" s="249"/>
      <c r="O15" s="249"/>
      <c r="P15" s="249"/>
      <c r="Q15" s="249"/>
      <c r="R15" s="249"/>
      <c r="U15" s="248" t="s">
        <v>561</v>
      </c>
    </row>
    <row r="16" spans="1:21" x14ac:dyDescent="0.25">
      <c r="A16" s="270">
        <v>27</v>
      </c>
      <c r="B16" s="269" t="s">
        <v>586</v>
      </c>
      <c r="C16" s="228"/>
      <c r="D16" s="228"/>
      <c r="E16" s="228"/>
      <c r="F16" s="228"/>
      <c r="G16" s="252" t="s">
        <v>582</v>
      </c>
      <c r="H16" s="228"/>
      <c r="I16" s="252" t="s">
        <v>583</v>
      </c>
      <c r="J16" s="228"/>
      <c r="K16" s="252" t="s">
        <v>584</v>
      </c>
      <c r="L16" s="228"/>
      <c r="M16" s="252"/>
      <c r="N16" s="252"/>
      <c r="O16" s="252"/>
      <c r="P16" s="252"/>
      <c r="Q16" s="252"/>
      <c r="R16" s="252"/>
      <c r="U16" s="248" t="s">
        <v>561</v>
      </c>
    </row>
    <row r="17" spans="1:21" x14ac:dyDescent="0.25">
      <c r="A17" s="239">
        <v>28</v>
      </c>
      <c r="B17" s="239" t="s">
        <v>587</v>
      </c>
      <c r="C17" s="230"/>
      <c r="D17" s="230"/>
      <c r="E17" s="230"/>
      <c r="F17" s="230"/>
      <c r="G17" s="249" t="s">
        <v>582</v>
      </c>
      <c r="H17" s="230"/>
      <c r="I17" s="249" t="s">
        <v>583</v>
      </c>
      <c r="J17" s="230"/>
      <c r="K17" s="249" t="s">
        <v>584</v>
      </c>
      <c r="L17" s="230"/>
      <c r="M17" s="249"/>
      <c r="N17" s="249"/>
      <c r="O17" s="249"/>
      <c r="P17" s="249"/>
      <c r="Q17" s="249"/>
      <c r="R17" s="249"/>
      <c r="U17" s="248" t="s">
        <v>561</v>
      </c>
    </row>
    <row r="18" spans="1:21" x14ac:dyDescent="0.25">
      <c r="A18" s="239">
        <v>29</v>
      </c>
      <c r="B18" s="239" t="s">
        <v>587</v>
      </c>
      <c r="C18" s="230"/>
      <c r="D18" s="230"/>
      <c r="E18" s="230"/>
      <c r="F18" s="230"/>
      <c r="G18" s="249" t="s">
        <v>582</v>
      </c>
      <c r="H18" s="230"/>
      <c r="I18" s="249" t="s">
        <v>583</v>
      </c>
      <c r="J18" s="230"/>
      <c r="K18" s="249" t="s">
        <v>584</v>
      </c>
      <c r="L18" s="230"/>
      <c r="M18" s="249"/>
      <c r="N18" s="249"/>
      <c r="O18" s="249"/>
      <c r="P18" s="249"/>
      <c r="Q18" s="249"/>
      <c r="R18" s="249"/>
      <c r="U18" s="248" t="s">
        <v>561</v>
      </c>
    </row>
    <row r="19" spans="1:21" x14ac:dyDescent="0.25">
      <c r="A19" s="270">
        <v>30</v>
      </c>
      <c r="B19" s="269" t="s">
        <v>585</v>
      </c>
      <c r="C19" s="228"/>
      <c r="D19" s="228"/>
      <c r="E19" s="228"/>
      <c r="F19" s="228"/>
      <c r="G19" s="252" t="s">
        <v>579</v>
      </c>
      <c r="H19" s="228"/>
      <c r="I19" s="252" t="s">
        <v>580</v>
      </c>
      <c r="J19" s="228"/>
      <c r="K19" s="252" t="s">
        <v>581</v>
      </c>
      <c r="L19" s="228"/>
      <c r="M19" s="252"/>
      <c r="N19" s="252"/>
      <c r="O19" s="252"/>
      <c r="P19" s="252"/>
      <c r="Q19" s="252"/>
      <c r="R19" s="252"/>
      <c r="U19" s="248" t="s">
        <v>562</v>
      </c>
    </row>
    <row r="20" spans="1:21" x14ac:dyDescent="0.25">
      <c r="O20" s="225"/>
      <c r="P20" s="225"/>
      <c r="Q20" s="225"/>
      <c r="R20" s="225"/>
    </row>
    <row r="22" spans="1:21" x14ac:dyDescent="0.25">
      <c r="M22" s="244" t="s">
        <v>566</v>
      </c>
    </row>
    <row r="23" spans="1:21" x14ac:dyDescent="0.25">
      <c r="M23" s="240" t="s">
        <v>567</v>
      </c>
    </row>
    <row r="24" spans="1:21" x14ac:dyDescent="0.25">
      <c r="M24" s="241" t="s">
        <v>568</v>
      </c>
    </row>
    <row r="25" spans="1:21" x14ac:dyDescent="0.25">
      <c r="M25" s="242" t="s">
        <v>570</v>
      </c>
    </row>
    <row r="26" spans="1:21" x14ac:dyDescent="0.25">
      <c r="M26" s="243" t="s">
        <v>569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3" t="s">
        <v>557</v>
      </c>
      <c r="B1" s="250" t="s">
        <v>576</v>
      </c>
      <c r="C1" s="226"/>
      <c r="D1" s="226"/>
      <c r="E1" s="226"/>
      <c r="F1" s="226"/>
      <c r="G1" s="250" t="s">
        <v>571</v>
      </c>
      <c r="H1" s="250"/>
      <c r="I1" s="254" t="s">
        <v>572</v>
      </c>
      <c r="J1" s="254"/>
      <c r="K1" s="250" t="s">
        <v>573</v>
      </c>
      <c r="L1" s="254"/>
      <c r="M1" s="293" t="s">
        <v>565</v>
      </c>
      <c r="O1" s="231" t="s">
        <v>532</v>
      </c>
      <c r="P1" s="232">
        <v>1</v>
      </c>
      <c r="R1" s="245" t="s">
        <v>561</v>
      </c>
    </row>
    <row r="2" spans="1:18" ht="19.5" customHeight="1" x14ac:dyDescent="0.25">
      <c r="A2" s="234" t="s">
        <v>558</v>
      </c>
      <c r="B2" s="250" t="s">
        <v>576</v>
      </c>
      <c r="C2" s="226"/>
      <c r="D2" s="226"/>
      <c r="E2" s="226"/>
      <c r="F2" s="226"/>
      <c r="G2" s="250" t="s">
        <v>571</v>
      </c>
      <c r="H2" s="250"/>
      <c r="I2" s="250" t="s">
        <v>572</v>
      </c>
      <c r="J2" s="250"/>
      <c r="K2" s="250" t="s">
        <v>573</v>
      </c>
      <c r="L2" s="250"/>
      <c r="M2" s="294"/>
      <c r="O2" s="296" t="s">
        <v>533</v>
      </c>
      <c r="P2" s="297"/>
      <c r="R2" s="246" t="s">
        <v>561</v>
      </c>
    </row>
    <row r="3" spans="1:18" ht="19.5" customHeight="1" thickBot="1" x14ac:dyDescent="0.3">
      <c r="A3" s="234" t="s">
        <v>559</v>
      </c>
      <c r="B3" s="250" t="s">
        <v>576</v>
      </c>
      <c r="C3" s="226"/>
      <c r="D3" s="226"/>
      <c r="E3" s="226"/>
      <c r="F3" s="226"/>
      <c r="G3" s="250" t="s">
        <v>571</v>
      </c>
      <c r="H3" s="250"/>
      <c r="I3" s="250" t="s">
        <v>572</v>
      </c>
      <c r="J3" s="250"/>
      <c r="K3" s="250" t="s">
        <v>573</v>
      </c>
      <c r="L3" s="250"/>
      <c r="M3" s="294"/>
      <c r="O3" s="298"/>
      <c r="P3" s="299"/>
      <c r="R3" s="246" t="s">
        <v>561</v>
      </c>
    </row>
    <row r="4" spans="1:18" ht="19.5" customHeight="1" x14ac:dyDescent="0.25">
      <c r="A4" s="234" t="s">
        <v>560</v>
      </c>
      <c r="B4" s="250" t="s">
        <v>575</v>
      </c>
      <c r="C4" s="226"/>
      <c r="D4" s="226"/>
      <c r="E4" s="226"/>
      <c r="F4" s="226"/>
      <c r="G4" s="250" t="s">
        <v>571</v>
      </c>
      <c r="H4" s="250"/>
      <c r="I4" s="250" t="s">
        <v>572</v>
      </c>
      <c r="J4" s="250"/>
      <c r="K4" s="250" t="s">
        <v>573</v>
      </c>
      <c r="L4" s="250"/>
      <c r="M4" s="294"/>
      <c r="R4" s="246" t="s">
        <v>561</v>
      </c>
    </row>
    <row r="5" spans="1:18" ht="19.5" customHeight="1" thickBot="1" x14ac:dyDescent="0.3">
      <c r="A5" s="235" t="s">
        <v>20</v>
      </c>
      <c r="B5" s="251" t="s">
        <v>575</v>
      </c>
      <c r="C5" s="227"/>
      <c r="D5" s="227"/>
      <c r="E5" s="227"/>
      <c r="F5" s="227"/>
      <c r="G5" s="251" t="s">
        <v>571</v>
      </c>
      <c r="H5" s="251"/>
      <c r="I5" s="251" t="s">
        <v>572</v>
      </c>
      <c r="J5" s="251"/>
      <c r="K5" s="251" t="s">
        <v>573</v>
      </c>
      <c r="L5" s="251"/>
      <c r="M5" s="295"/>
      <c r="R5" s="247" t="s">
        <v>561</v>
      </c>
    </row>
    <row r="6" spans="1:18" ht="19.5" customHeight="1" x14ac:dyDescent="0.25">
      <c r="A6" s="236" t="s">
        <v>69</v>
      </c>
      <c r="B6" s="252" t="s">
        <v>576</v>
      </c>
      <c r="C6" s="228"/>
      <c r="D6" s="228"/>
      <c r="E6" s="228"/>
      <c r="F6" s="228"/>
      <c r="G6" s="252" t="s">
        <v>571</v>
      </c>
      <c r="H6" s="252"/>
      <c r="I6" s="252" t="s">
        <v>572</v>
      </c>
      <c r="J6" s="252"/>
      <c r="K6" s="252" t="s">
        <v>573</v>
      </c>
      <c r="L6" s="252"/>
      <c r="R6" s="248" t="s">
        <v>561</v>
      </c>
    </row>
    <row r="7" spans="1:18" ht="19.5" customHeight="1" x14ac:dyDescent="0.25">
      <c r="A7" s="237" t="s">
        <v>70</v>
      </c>
      <c r="B7" s="252" t="s">
        <v>576</v>
      </c>
      <c r="C7" s="228"/>
      <c r="D7" s="228"/>
      <c r="E7" s="228"/>
      <c r="F7" s="228"/>
      <c r="G7" s="252" t="s">
        <v>571</v>
      </c>
      <c r="H7" s="252"/>
      <c r="I7" s="252" t="s">
        <v>572</v>
      </c>
      <c r="J7" s="252"/>
      <c r="K7" s="252" t="s">
        <v>573</v>
      </c>
      <c r="L7" s="252"/>
      <c r="R7" s="248" t="s">
        <v>563</v>
      </c>
    </row>
    <row r="8" spans="1:18" ht="19.5" customHeight="1" x14ac:dyDescent="0.25">
      <c r="A8" s="237" t="s">
        <v>71</v>
      </c>
      <c r="B8" s="252" t="s">
        <v>575</v>
      </c>
      <c r="C8" s="228"/>
      <c r="D8" s="228"/>
      <c r="E8" s="228"/>
      <c r="F8" s="228"/>
      <c r="G8" s="252" t="s">
        <v>571</v>
      </c>
      <c r="H8" s="252"/>
      <c r="I8" s="252" t="s">
        <v>572</v>
      </c>
      <c r="J8" s="252"/>
      <c r="K8" s="252" t="s">
        <v>573</v>
      </c>
      <c r="L8" s="252"/>
      <c r="R8" s="248" t="s">
        <v>564</v>
      </c>
    </row>
    <row r="9" spans="1:18" ht="19.5" customHeight="1" x14ac:dyDescent="0.25">
      <c r="A9" s="238">
        <v>20</v>
      </c>
      <c r="B9" s="253" t="s">
        <v>575</v>
      </c>
      <c r="C9" s="229"/>
      <c r="D9" s="229"/>
      <c r="E9" s="229"/>
      <c r="F9" s="229"/>
      <c r="G9" s="253" t="s">
        <v>571</v>
      </c>
      <c r="H9" s="253"/>
      <c r="I9" s="253" t="s">
        <v>572</v>
      </c>
      <c r="J9" s="253"/>
      <c r="K9" s="253" t="s">
        <v>573</v>
      </c>
      <c r="L9" s="253"/>
      <c r="R9" s="248" t="s">
        <v>561</v>
      </c>
    </row>
    <row r="10" spans="1:18" ht="19.5" customHeight="1" x14ac:dyDescent="0.25">
      <c r="A10" s="238">
        <v>21</v>
      </c>
      <c r="B10" s="253" t="s">
        <v>575</v>
      </c>
      <c r="C10" s="229"/>
      <c r="D10" s="229"/>
      <c r="E10" s="229"/>
      <c r="F10" s="229"/>
      <c r="G10" s="253" t="s">
        <v>571</v>
      </c>
      <c r="H10" s="253"/>
      <c r="I10" s="253" t="s">
        <v>572</v>
      </c>
      <c r="J10" s="253"/>
      <c r="K10" s="253" t="s">
        <v>573</v>
      </c>
      <c r="L10" s="253"/>
      <c r="R10" s="248" t="s">
        <v>561</v>
      </c>
    </row>
    <row r="11" spans="1:18" ht="19.5" customHeight="1" x14ac:dyDescent="0.25">
      <c r="A11" s="238">
        <v>22</v>
      </c>
      <c r="B11" s="253" t="s">
        <v>575</v>
      </c>
      <c r="C11" s="229"/>
      <c r="D11" s="229"/>
      <c r="E11" s="229"/>
      <c r="F11" s="229"/>
      <c r="G11" s="253" t="s">
        <v>571</v>
      </c>
      <c r="H11" s="253"/>
      <c r="I11" s="253" t="s">
        <v>572</v>
      </c>
      <c r="J11" s="253"/>
      <c r="K11" s="253" t="s">
        <v>573</v>
      </c>
      <c r="L11" s="253"/>
      <c r="R11" s="248" t="s">
        <v>561</v>
      </c>
    </row>
    <row r="12" spans="1:18" ht="19.5" customHeight="1" x14ac:dyDescent="0.25">
      <c r="A12" s="238">
        <v>23</v>
      </c>
      <c r="B12" s="253" t="s">
        <v>575</v>
      </c>
      <c r="C12" s="229"/>
      <c r="D12" s="229"/>
      <c r="E12" s="229"/>
      <c r="F12" s="229"/>
      <c r="G12" s="253" t="s">
        <v>571</v>
      </c>
      <c r="H12" s="253"/>
      <c r="I12" s="253" t="s">
        <v>572</v>
      </c>
      <c r="J12" s="253"/>
      <c r="K12" s="253" t="s">
        <v>573</v>
      </c>
      <c r="L12" s="253"/>
      <c r="R12" s="248" t="s">
        <v>561</v>
      </c>
    </row>
    <row r="13" spans="1:18" ht="19.5" customHeight="1" x14ac:dyDescent="0.25">
      <c r="A13" s="239">
        <v>24</v>
      </c>
      <c r="B13" s="249" t="s">
        <v>575</v>
      </c>
      <c r="C13" s="230"/>
      <c r="D13" s="230"/>
      <c r="E13" s="230"/>
      <c r="F13" s="230"/>
      <c r="G13" s="249" t="s">
        <v>571</v>
      </c>
      <c r="H13" s="249"/>
      <c r="I13" s="249" t="s">
        <v>572</v>
      </c>
      <c r="J13" s="249"/>
      <c r="K13" s="249" t="s">
        <v>573</v>
      </c>
      <c r="L13" s="249"/>
      <c r="R13" s="248" t="s">
        <v>561</v>
      </c>
    </row>
    <row r="14" spans="1:18" ht="19.5" customHeight="1" x14ac:dyDescent="0.25">
      <c r="A14" s="239">
        <v>25</v>
      </c>
      <c r="B14" s="249" t="s">
        <v>575</v>
      </c>
      <c r="C14" s="230"/>
      <c r="D14" s="230"/>
      <c r="E14" s="230"/>
      <c r="F14" s="230"/>
      <c r="G14" s="249" t="s">
        <v>571</v>
      </c>
      <c r="H14" s="249"/>
      <c r="I14" s="249" t="s">
        <v>572</v>
      </c>
      <c r="J14" s="249"/>
      <c r="K14" s="249" t="s">
        <v>573</v>
      </c>
      <c r="L14" s="249"/>
      <c r="R14" s="248" t="s">
        <v>561</v>
      </c>
    </row>
    <row r="15" spans="1:18" ht="19.5" customHeight="1" x14ac:dyDescent="0.25">
      <c r="A15" s="239">
        <v>26</v>
      </c>
      <c r="B15" s="249" t="s">
        <v>575</v>
      </c>
      <c r="C15" s="230"/>
      <c r="D15" s="230"/>
      <c r="E15" s="230"/>
      <c r="F15" s="230"/>
      <c r="G15" s="249" t="s">
        <v>571</v>
      </c>
      <c r="H15" s="249"/>
      <c r="I15" s="249" t="s">
        <v>572</v>
      </c>
      <c r="J15" s="249"/>
      <c r="K15" s="249" t="s">
        <v>573</v>
      </c>
      <c r="L15" s="249"/>
      <c r="R15" s="248" t="s">
        <v>561</v>
      </c>
    </row>
    <row r="16" spans="1:18" ht="19.5" customHeight="1" x14ac:dyDescent="0.25">
      <c r="A16" s="237">
        <v>27</v>
      </c>
      <c r="B16" s="252" t="s">
        <v>575</v>
      </c>
      <c r="C16" s="228"/>
      <c r="D16" s="228"/>
      <c r="E16" s="228"/>
      <c r="F16" s="228"/>
      <c r="G16" s="252" t="s">
        <v>571</v>
      </c>
      <c r="H16" s="252"/>
      <c r="I16" s="252" t="s">
        <v>572</v>
      </c>
      <c r="J16" s="252"/>
      <c r="K16" s="252" t="s">
        <v>573</v>
      </c>
      <c r="L16" s="252"/>
      <c r="R16" s="248" t="s">
        <v>561</v>
      </c>
    </row>
    <row r="17" spans="1:18" ht="19.5" customHeight="1" x14ac:dyDescent="0.25">
      <c r="A17" s="239">
        <v>28</v>
      </c>
      <c r="B17" s="249" t="s">
        <v>575</v>
      </c>
      <c r="C17" s="230"/>
      <c r="D17" s="230"/>
      <c r="E17" s="230"/>
      <c r="F17" s="230"/>
      <c r="G17" s="249" t="s">
        <v>571</v>
      </c>
      <c r="H17" s="249"/>
      <c r="I17" s="249" t="s">
        <v>572</v>
      </c>
      <c r="J17" s="249"/>
      <c r="K17" s="249" t="s">
        <v>573</v>
      </c>
      <c r="L17" s="249"/>
      <c r="R17" s="248" t="s">
        <v>561</v>
      </c>
    </row>
    <row r="18" spans="1:18" ht="19.5" customHeight="1" x14ac:dyDescent="0.25">
      <c r="A18" s="239">
        <v>29</v>
      </c>
      <c r="B18" s="249" t="s">
        <v>575</v>
      </c>
      <c r="C18" s="230"/>
      <c r="D18" s="230"/>
      <c r="E18" s="230"/>
      <c r="F18" s="230"/>
      <c r="G18" s="249" t="s">
        <v>571</v>
      </c>
      <c r="H18" s="249"/>
      <c r="I18" s="249" t="s">
        <v>572</v>
      </c>
      <c r="J18" s="249"/>
      <c r="K18" s="249" t="s">
        <v>573</v>
      </c>
      <c r="L18" s="249"/>
      <c r="R18" s="248" t="s">
        <v>561</v>
      </c>
    </row>
    <row r="19" spans="1:18" ht="19.5" customHeight="1" x14ac:dyDescent="0.25">
      <c r="A19" s="237">
        <v>30</v>
      </c>
      <c r="B19" s="252" t="s">
        <v>576</v>
      </c>
      <c r="C19" s="228"/>
      <c r="D19" s="228"/>
      <c r="E19" s="228"/>
      <c r="F19" s="228"/>
      <c r="G19" s="252" t="s">
        <v>571</v>
      </c>
      <c r="H19" s="252"/>
      <c r="I19" s="252" t="s">
        <v>572</v>
      </c>
      <c r="J19" s="252"/>
      <c r="K19" s="252" t="s">
        <v>573</v>
      </c>
      <c r="L19" s="252"/>
      <c r="R19" s="248" t="s">
        <v>562</v>
      </c>
    </row>
    <row r="20" spans="1:18" x14ac:dyDescent="0.25">
      <c r="I20" s="225"/>
      <c r="J20" s="225"/>
      <c r="K20" s="225"/>
      <c r="L20" s="225"/>
    </row>
    <row r="21" spans="1:18" x14ac:dyDescent="0.25">
      <c r="G21" s="244" t="s">
        <v>566</v>
      </c>
    </row>
    <row r="22" spans="1:18" x14ac:dyDescent="0.25">
      <c r="G22" s="240" t="s">
        <v>567</v>
      </c>
    </row>
    <row r="23" spans="1:18" x14ac:dyDescent="0.25">
      <c r="G23" s="241" t="s">
        <v>568</v>
      </c>
    </row>
    <row r="24" spans="1:18" x14ac:dyDescent="0.25">
      <c r="G24" s="242" t="s">
        <v>570</v>
      </c>
    </row>
    <row r="25" spans="1:18" x14ac:dyDescent="0.25">
      <c r="G25" s="243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2024-08-05T22:11:48Z</cp:lastPrinted>
  <dcterms:created xsi:type="dcterms:W3CDTF">2021-10-07T14:43:02Z</dcterms:created>
  <dcterms:modified xsi:type="dcterms:W3CDTF">2024-08-06T13:14:41Z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