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8 AGOSTO 2024\ENVIO\"/>
    </mc:Choice>
  </mc:AlternateContent>
  <xr:revisionPtr revIDLastSave="0" documentId="13_ncr:1_{346C2304-124F-4345-A3F2-5A233652B7FD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TRIMONIO" sheetId="31" r:id="rId1"/>
    <sheet name="FECHAS" sheetId="36" state="hidden" r:id="rId2"/>
  </sheets>
  <externalReferences>
    <externalReference r:id="rId3"/>
  </externalReferences>
  <definedNames>
    <definedName name="_xlnm.Print_Area" localSheetId="0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1" l="1"/>
  <c r="B29" i="31"/>
  <c r="F16" i="31" l="1"/>
  <c r="F19" i="31" s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3" i="31"/>
  <c r="H12" i="31"/>
  <c r="H16" i="31" l="1"/>
  <c r="H19" i="31" s="1"/>
  <c r="H29" i="31" s="1"/>
  <c r="C19" i="31"/>
  <c r="C29" i="31" s="1"/>
  <c r="A4" i="31" l="1"/>
  <c r="A29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sharedStrings.xml><?xml version="1.0" encoding="utf-8"?>
<sst xmlns="http://schemas.openxmlformats.org/spreadsheetml/2006/main" count="175" uniqueCount="63">
  <si>
    <t>BANCO AGRICOLA DE LA REPUBLICA DOMINICANA</t>
  </si>
  <si>
    <t xml:space="preserve"> </t>
  </si>
  <si>
    <t>PATRIMONIO</t>
  </si>
  <si>
    <t>VALORES EN RD$</t>
  </si>
  <si>
    <t>TOTAL</t>
  </si>
  <si>
    <t>7 . 11</t>
  </si>
  <si>
    <t>12 . 15</t>
  </si>
  <si>
    <t>16 . 19</t>
  </si>
  <si>
    <t>RESULTADOS DEL EJERCICIO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</si>
  <si>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</si>
  <si>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</si>
  <si>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</si>
  <si>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</si>
  <si>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</si>
  <si>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</si>
  <si>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</si>
  <si>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</si>
  <si>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</si>
  <si>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</si>
  <si>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</si>
  <si>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</si>
  <si>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</si>
  <si>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REEVALUACION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</si>
  <si>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</si>
  <si>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</si>
  <si>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</si>
  <si>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</si>
  <si>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</si>
  <si>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</si>
  <si>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</si>
  <si>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</si>
  <si>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</si>
  <si>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</si>
  <si>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</si>
  <si>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</si>
  <si>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</si>
  <si>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</si>
  <si>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</si>
  <si>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</si>
  <si>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</si>
  <si>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</si>
  <si>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</si>
  <si>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</si>
  <si>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</si>
  <si>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</si>
  <si>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</si>
  <si>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</si>
  <si>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</si>
  <si>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</si>
  <si>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</si>
  <si>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       Fernando Durán</t>
  </si>
  <si>
    <t xml:space="preserve">           Administrador General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</si>
  <si>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</si>
  <si>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</si>
  <si>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</si>
  <si>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</si>
  <si>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</si>
  <si>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</si>
  <si>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2023</t>
  </si>
  <si>
    <t>SALDOS AL 31 DICIEMBRE 2023</t>
  </si>
  <si>
    <t>AL 31 DE AGOSTO 2024 Y 2023</t>
  </si>
  <si>
    <t xml:space="preserve">AL 31 DE AGOSTO 2024 </t>
  </si>
  <si>
    <t>AL 31 DE  AGOSTO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</si>
</sst>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* #,##0.00_);_(* \(#,##0.00\);_(* \-??_);_(@_)"/>
    <numFmt numFmtId="167" formatCode="0.00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6" fontId="6" fillId="0" borderId="0" applyBorder="0" applyProtection="0"/>
    <xf numFmtId="166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5" fontId="2" fillId="0" borderId="0"/>
    <xf numFmtId="43" fontId="5" fillId="0" borderId="0" applyFont="0" applyFill="0" applyBorder="0" applyAlignment="0" applyProtection="0"/>
    <xf numFmtId="39" fontId="2" fillId="0" borderId="0"/>
    <xf numFmtId="0" fontId="36" fillId="0" borderId="0">
      <alignment vertical="top"/>
    </xf>
    <xf numFmtId="0" fontId="36" fillId="0" borderId="0">
      <alignment vertical="top"/>
    </xf>
  </cellStyleXfs>
  <cellXfs count="106">
    <xf numFmtId="0" fontId="0" fillId="0" borderId="0" xfId="0"/>
    <xf numFmtId="0" fontId="10" fillId="0" borderId="0" xfId="0" applyFont="1"/>
    <xf numFmtId="0" fontId="13" fillId="3" borderId="0" xfId="0" applyFont="1" applyFill="1"/>
    <xf numFmtId="0" fontId="10" fillId="0" borderId="0" xfId="0" applyFont="1" applyAlignment="1">
      <alignment horizontal="left"/>
    </xf>
    <xf numFmtId="165" fontId="17" fillId="3" borderId="0" xfId="13" applyFont="1" applyFill="1"/>
    <xf numFmtId="39" fontId="17" fillId="3" borderId="0" xfId="13" applyNumberFormat="1" applyFont="1" applyFill="1"/>
    <xf numFmtId="165" fontId="15" fillId="3" borderId="0" xfId="13" applyFont="1" applyFill="1"/>
    <xf numFmtId="37" fontId="15" fillId="0" borderId="0" xfId="13" applyNumberFormat="1" applyFont="1"/>
    <xf numFmtId="165" fontId="15" fillId="0" borderId="0" xfId="13" applyFont="1"/>
    <xf numFmtId="165" fontId="15" fillId="3" borderId="0" xfId="13" applyFont="1" applyFill="1" applyAlignment="1">
      <alignment horizontal="centerContinuous"/>
    </xf>
    <xf numFmtId="165" fontId="16" fillId="3" borderId="0" xfId="13" applyFont="1" applyFill="1" applyAlignment="1">
      <alignment horizontal="center"/>
    </xf>
    <xf numFmtId="165" fontId="16" fillId="3" borderId="0" xfId="13" applyFont="1" applyFill="1" applyAlignment="1">
      <alignment horizontal="left"/>
    </xf>
    <xf numFmtId="165" fontId="16" fillId="4" borderId="0" xfId="13" applyFont="1" applyFill="1" applyAlignment="1">
      <alignment horizontal="left"/>
    </xf>
    <xf numFmtId="165" fontId="16" fillId="4" borderId="0" xfId="13" applyFont="1" applyFill="1" applyAlignment="1">
      <alignment horizontal="center"/>
    </xf>
    <xf numFmtId="165" fontId="16" fillId="4" borderId="0" xfId="13" applyFont="1" applyFill="1"/>
    <xf numFmtId="39" fontId="16" fillId="4" borderId="0" xfId="13" applyNumberFormat="1" applyFont="1" applyFill="1" applyAlignment="1">
      <alignment horizontal="center"/>
    </xf>
    <xf numFmtId="39" fontId="17" fillId="3" borderId="0" xfId="13" applyNumberFormat="1" applyFont="1" applyFill="1" applyAlignment="1">
      <alignment horizontal="left"/>
    </xf>
    <xf numFmtId="37" fontId="17" fillId="3" borderId="0" xfId="13" applyNumberFormat="1" applyFont="1" applyFill="1" applyAlignment="1">
      <alignment horizontal="left"/>
    </xf>
    <xf numFmtId="37" fontId="17" fillId="2" borderId="0" xfId="13" applyNumberFormat="1" applyFont="1" applyFill="1"/>
    <xf numFmtId="37" fontId="17" fillId="0" borderId="0" xfId="13" applyNumberFormat="1" applyFont="1"/>
    <xf numFmtId="37" fontId="17" fillId="3" borderId="0" xfId="13" applyNumberFormat="1" applyFont="1" applyFill="1"/>
    <xf numFmtId="165" fontId="17" fillId="3" borderId="0" xfId="13" applyFont="1" applyFill="1" applyAlignment="1">
      <alignment horizontal="left"/>
    </xf>
    <xf numFmtId="0" fontId="17" fillId="3" borderId="0" xfId="14" applyNumberFormat="1" applyFont="1" applyFill="1"/>
    <xf numFmtId="39" fontId="15" fillId="0" borderId="0" xfId="13" applyNumberFormat="1" applyFont="1"/>
    <xf numFmtId="37" fontId="17" fillId="3" borderId="10" xfId="13" applyNumberFormat="1" applyFont="1" applyFill="1" applyBorder="1"/>
    <xf numFmtId="37" fontId="23" fillId="3" borderId="0" xfId="13" applyNumberFormat="1" applyFont="1" applyFill="1"/>
    <xf numFmtId="37" fontId="24" fillId="3" borderId="0" xfId="13" applyNumberFormat="1" applyFont="1" applyFill="1"/>
    <xf numFmtId="37" fontId="22" fillId="3" borderId="0" xfId="13" applyNumberFormat="1" applyFont="1" applyFill="1"/>
    <xf numFmtId="43" fontId="15" fillId="3" borderId="0" xfId="14" applyFont="1" applyFill="1"/>
    <xf numFmtId="43" fontId="14" fillId="3" borderId="0" xfId="14" applyFont="1" applyFill="1"/>
    <xf numFmtId="164" fontId="17" fillId="3" borderId="0" xfId="14" applyNumberFormat="1" applyFont="1" applyFill="1"/>
    <xf numFmtId="164" fontId="12" fillId="3" borderId="0" xfId="14" applyNumberFormat="1" applyFont="1" applyFill="1"/>
    <xf numFmtId="164" fontId="17" fillId="3" borderId="0" xfId="14" applyNumberFormat="1" applyFont="1" applyFill="1" applyBorder="1"/>
    <xf numFmtId="37" fontId="18" fillId="3" borderId="1" xfId="13" applyNumberFormat="1" applyFont="1" applyFill="1" applyBorder="1"/>
    <xf numFmtId="37" fontId="16" fillId="3" borderId="1" xfId="13" applyNumberFormat="1" applyFont="1" applyFill="1" applyBorder="1"/>
    <xf numFmtId="165" fontId="14" fillId="3" borderId="0" xfId="13" applyFont="1" applyFill="1" applyAlignment="1">
      <alignment horizontal="left"/>
    </xf>
    <xf numFmtId="39" fontId="11" fillId="3" borderId="0" xfId="13" applyNumberFormat="1" applyFont="1" applyFill="1"/>
    <xf numFmtId="37" fontId="11" fillId="3" borderId="0" xfId="13" applyNumberFormat="1" applyFont="1" applyFill="1"/>
    <xf numFmtId="37" fontId="14" fillId="3" borderId="0" xfId="13" applyNumberFormat="1" applyFont="1" applyFill="1"/>
    <xf numFmtId="37" fontId="15" fillId="3" borderId="0" xfId="13" applyNumberFormat="1" applyFont="1" applyFill="1"/>
    <xf numFmtId="37" fontId="11" fillId="3" borderId="0" xfId="13" applyNumberFormat="1" applyFont="1" applyFill="1" applyAlignment="1">
      <alignment horizontal="center"/>
    </xf>
    <xf numFmtId="37" fontId="14" fillId="3" borderId="0" xfId="13" applyNumberFormat="1" applyFont="1" applyFill="1" applyAlignment="1">
      <alignment horizontal="center"/>
    </xf>
    <xf numFmtId="39" fontId="26" fillId="3" borderId="0" xfId="13" applyNumberFormat="1" applyFont="1" applyFill="1"/>
    <xf numFmtId="39" fontId="15" fillId="3" borderId="0" xfId="13" applyNumberFormat="1" applyFont="1" applyFill="1"/>
    <xf numFmtId="37" fontId="15" fillId="3" borderId="0" xfId="13" applyNumberFormat="1" applyFont="1" applyFill="1" applyAlignment="1">
      <alignment horizontal="left"/>
    </xf>
    <xf numFmtId="164" fontId="15" fillId="3" borderId="0" xfId="14" applyNumberFormat="1" applyFont="1" applyFill="1"/>
    <xf numFmtId="165" fontId="14" fillId="3" borderId="0" xfId="13" applyFont="1" applyFill="1" applyAlignment="1">
      <alignment horizontal="left" textRotation="180"/>
    </xf>
    <xf numFmtId="165" fontId="15" fillId="3" borderId="0" xfId="13" applyFont="1" applyFill="1" applyAlignment="1">
      <alignment horizontal="left"/>
    </xf>
    <xf numFmtId="165" fontId="14" fillId="3" borderId="0" xfId="13" applyFont="1" applyFill="1" applyAlignment="1">
      <alignment textRotation="180"/>
    </xf>
    <xf numFmtId="37" fontId="14" fillId="3" borderId="0" xfId="13" applyNumberFormat="1" applyFont="1" applyFill="1" applyAlignment="1">
      <alignment textRotation="180"/>
    </xf>
    <xf numFmtId="1" fontId="15" fillId="3" borderId="0" xfId="13" applyNumberFormat="1" applyFont="1" applyFill="1" applyAlignment="1">
      <alignment horizontal="right" textRotation="180"/>
    </xf>
    <xf numFmtId="165" fontId="14" fillId="3" borderId="0" xfId="13" applyFont="1" applyFill="1" applyAlignment="1">
      <alignment horizontal="left" textRotation="255"/>
    </xf>
    <xf numFmtId="165" fontId="15" fillId="2" borderId="0" xfId="13" applyFont="1" applyFill="1"/>
    <xf numFmtId="43" fontId="15" fillId="2" borderId="0" xfId="14" applyFont="1" applyFill="1"/>
    <xf numFmtId="37" fontId="15" fillId="2" borderId="0" xfId="13" applyNumberFormat="1" applyFont="1" applyFill="1"/>
    <xf numFmtId="39" fontId="15" fillId="2" borderId="0" xfId="13" applyNumberFormat="1" applyFont="1" applyFill="1"/>
    <xf numFmtId="165" fontId="14" fillId="2" borderId="0" xfId="13" applyFont="1" applyFill="1"/>
    <xf numFmtId="43" fontId="15" fillId="0" borderId="0" xfId="14" applyFont="1" applyProtection="1"/>
    <xf numFmtId="165" fontId="19" fillId="2" borderId="0" xfId="13" applyFont="1" applyFill="1" applyAlignment="1">
      <alignment horizontal="left"/>
    </xf>
    <xf numFmtId="167" fontId="15" fillId="0" borderId="0" xfId="13" applyNumberFormat="1" applyFont="1"/>
    <xf numFmtId="0" fontId="30" fillId="0" borderId="0" xfId="0" applyFont="1"/>
    <xf numFmtId="0" fontId="31" fillId="0" borderId="0" xfId="0" applyFont="1"/>
    <xf numFmtId="0" fontId="31" fillId="0" borderId="9" xfId="0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0" fillId="0" borderId="11" xfId="0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0" fillId="7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10" fillId="10" borderId="0" xfId="0" applyFont="1" applyFill="1" applyAlignment="1">
      <alignment horizontal="left"/>
    </xf>
    <xf numFmtId="0" fontId="21" fillId="6" borderId="0" xfId="0" applyFont="1" applyFill="1" applyAlignment="1">
      <alignment horizontal="left"/>
    </xf>
    <xf numFmtId="0" fontId="27" fillId="0" borderId="12" xfId="0" applyFont="1" applyBorder="1"/>
    <xf numFmtId="0" fontId="27" fillId="0" borderId="8" xfId="0" applyFont="1" applyBorder="1"/>
    <xf numFmtId="0" fontId="27" fillId="0" borderId="5" xfId="0" applyFont="1" applyBorder="1"/>
    <xf numFmtId="0" fontId="27" fillId="0" borderId="0" xfId="0" applyFont="1"/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43" fontId="11" fillId="3" borderId="0" xfId="1" applyFont="1" applyFill="1"/>
    <xf numFmtId="165" fontId="16" fillId="5" borderId="0" xfId="13" applyFont="1" applyFill="1" applyAlignment="1">
      <alignment horizontal="left"/>
    </xf>
    <xf numFmtId="165" fontId="16" fillId="5" borderId="0" xfId="13" applyFont="1" applyFill="1" applyAlignment="1">
      <alignment horizontal="center"/>
    </xf>
    <xf numFmtId="165" fontId="17" fillId="5" borderId="0" xfId="13" applyFont="1" applyFill="1"/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5" fontId="16" fillId="2" borderId="0" xfId="13" applyFont="1" applyFill="1" applyAlignment="1">
      <alignment horizontal="center"/>
    </xf>
    <xf numFmtId="165" fontId="16" fillId="0" borderId="0" xfId="13" applyFont="1" applyAlignment="1">
      <alignment horizontal="center"/>
    </xf>
    <xf numFmtId="39" fontId="17" fillId="3" borderId="0" xfId="13" applyNumberFormat="1" applyFont="1" applyFill="1" applyAlignment="1">
      <alignment horizontal="center"/>
    </xf>
    <xf numFmtId="39" fontId="25" fillId="3" borderId="0" xfId="13" applyNumberFormat="1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</cellXfs>
  <cellStyles count="18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Millares 6" xfId="17" xr:uid="{E328D861-16ED-4634-948D-7A9852B2F1C2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Normal 6" xfId="16" xr:uid="{195A61CA-F83F-49EA-9E72-4A0B979AE593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.delrosario\Desktop\ESTADOS%20FINANCIEROS%202024\01%20ENERO%202024\ESTADOS%20FINANCIEROS\BALANZA%2031%20ENERO%202024.xls" TargetMode="External"/><Relationship Id="rId1" Type="http://schemas.openxmlformats.org/officeDocument/2006/relationships/externalLinkPath" Target="/Users/t.delrosario/Desktop/ESTADOS%20FINANCIEROS%202024/01%20ENERO%202024/ESTADOS%20FINANCIEROS/BALANZA%2031%20ENE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853">
          <cell r="D853">
            <v>878153626.38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>
    <tabColor theme="7"/>
  </sheetPr>
  <dimension ref="A1:K207"/>
  <sheetViews>
    <sheetView tabSelected="1" zoomScaleNormal="100" workbookViewId="0">
      <selection activeCell="K26" sqref="K26"/>
    </sheetView>
  </sheetViews>
  <sheetFormatPr baseColWidth="10" defaultColWidth="11" defaultRowHeight="15.75" x14ac:dyDescent="0.25"/>
  <cols>
    <col min="1" max="1" width="50.5703125" style="8" bestFit="1" customWidth="1"/>
    <col min="2" max="2" width="21.85546875" style="8" bestFit="1" customWidth="1"/>
    <col min="3" max="3" width="23" style="8" bestFit="1" customWidth="1"/>
    <col min="4" max="4" width="19" style="8" bestFit="1" customWidth="1"/>
    <col min="5" max="5" width="17.28515625" style="8" hidden="1" customWidth="1"/>
    <col min="6" max="6" width="21.85546875" style="8" bestFit="1" customWidth="1"/>
    <col min="7" max="7" width="20.140625" style="8" bestFit="1" customWidth="1"/>
    <col min="8" max="8" width="23.42578125" style="8" bestFit="1" customWidth="1"/>
    <col min="9" max="9" width="22.85546875" style="8" bestFit="1" customWidth="1"/>
    <col min="10" max="10" width="18.28515625" style="8" customWidth="1"/>
    <col min="11" max="11" width="19" style="8" customWidth="1"/>
    <col min="12" max="16384" width="11" style="8"/>
  </cols>
  <sheetData>
    <row r="1" spans="1:11" ht="17.25" x14ac:dyDescent="0.3">
      <c r="A1" s="4"/>
      <c r="B1" s="4"/>
      <c r="C1" s="4"/>
      <c r="D1" s="4"/>
      <c r="E1" s="4"/>
      <c r="F1" s="5"/>
      <c r="G1" s="4"/>
      <c r="H1" s="4"/>
      <c r="I1" s="6"/>
      <c r="J1" s="7"/>
    </row>
    <row r="2" spans="1:11" ht="17.25" x14ac:dyDescent="0.3">
      <c r="A2" s="95" t="s">
        <v>0</v>
      </c>
      <c r="B2" s="95"/>
      <c r="C2" s="95"/>
      <c r="D2" s="95"/>
      <c r="E2" s="95"/>
      <c r="F2" s="95"/>
      <c r="G2" s="95"/>
      <c r="H2" s="95"/>
      <c r="I2" s="2"/>
      <c r="J2" s="7"/>
    </row>
    <row r="3" spans="1:11" ht="17.25" x14ac:dyDescent="0.3">
      <c r="A3" s="95" t="s">
        <v>11</v>
      </c>
      <c r="B3" s="95"/>
      <c r="C3" s="95"/>
      <c r="D3" s="95"/>
      <c r="E3" s="95"/>
      <c r="F3" s="95"/>
      <c r="G3" s="95"/>
      <c r="H3" s="95"/>
      <c r="I3" s="9"/>
      <c r="J3" s="7"/>
    </row>
    <row r="4" spans="1:11" ht="17.25" x14ac:dyDescent="0.3">
      <c r="A4" s="96" t="str">
        <f>+FECHAS!B5</f>
        <v>AL 31 DE AGOSTO 2024 Y 2023</v>
      </c>
      <c r="B4" s="96"/>
      <c r="C4" s="96"/>
      <c r="D4" s="96"/>
      <c r="E4" s="96"/>
      <c r="F4" s="96"/>
      <c r="G4" s="96"/>
      <c r="H4" s="96"/>
      <c r="I4" s="9"/>
      <c r="J4" s="7"/>
    </row>
    <row r="5" spans="1:11" ht="17.25" x14ac:dyDescent="0.3">
      <c r="A5" s="95" t="s">
        <v>3</v>
      </c>
      <c r="B5" s="95"/>
      <c r="C5" s="95"/>
      <c r="D5" s="95"/>
      <c r="E5" s="95"/>
      <c r="F5" s="95"/>
      <c r="G5" s="95"/>
      <c r="H5" s="95"/>
      <c r="I5" s="9"/>
      <c r="J5" s="7"/>
    </row>
    <row r="6" spans="1:11" ht="17.25" x14ac:dyDescent="0.3">
      <c r="A6" s="4"/>
      <c r="B6" s="4"/>
      <c r="C6" s="4"/>
      <c r="D6" s="10"/>
      <c r="E6" s="10"/>
      <c r="F6" s="4"/>
      <c r="G6" s="4"/>
      <c r="H6" s="4"/>
      <c r="I6" s="6"/>
      <c r="J6" s="7"/>
    </row>
    <row r="7" spans="1:11" ht="17.25" x14ac:dyDescent="0.3">
      <c r="A7" s="89"/>
      <c r="B7" s="89" t="s">
        <v>1</v>
      </c>
      <c r="C7" s="13" t="s">
        <v>12</v>
      </c>
      <c r="D7" s="13" t="s">
        <v>13</v>
      </c>
      <c r="E7" s="13" t="s">
        <v>14</v>
      </c>
      <c r="F7" s="14"/>
      <c r="G7" s="14"/>
      <c r="H7" s="12" t="s">
        <v>1</v>
      </c>
      <c r="I7" s="6"/>
      <c r="J7" s="7"/>
    </row>
    <row r="8" spans="1:11" ht="17.25" x14ac:dyDescent="0.3">
      <c r="A8" s="91"/>
      <c r="B8" s="90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19</v>
      </c>
      <c r="H8" s="13" t="s">
        <v>4</v>
      </c>
      <c r="I8" s="6"/>
      <c r="J8" s="7"/>
    </row>
    <row r="9" spans="1:11" ht="17.25" x14ac:dyDescent="0.3">
      <c r="A9" s="91"/>
      <c r="B9" s="90" t="s">
        <v>20</v>
      </c>
      <c r="C9" s="13" t="s">
        <v>20</v>
      </c>
      <c r="D9" s="13" t="s">
        <v>21</v>
      </c>
      <c r="E9" s="13" t="s">
        <v>22</v>
      </c>
      <c r="F9" s="15" t="s">
        <v>23</v>
      </c>
      <c r="G9" s="15" t="s">
        <v>24</v>
      </c>
      <c r="H9" s="13" t="s">
        <v>2</v>
      </c>
      <c r="I9" s="6"/>
      <c r="J9" s="7"/>
    </row>
    <row r="10" spans="1:11" ht="17.25" x14ac:dyDescent="0.3">
      <c r="A10" s="4"/>
      <c r="B10" s="16" t="s">
        <v>1</v>
      </c>
      <c r="C10" s="16"/>
      <c r="D10" s="16" t="s">
        <v>1</v>
      </c>
      <c r="E10" s="16"/>
      <c r="F10" s="16" t="s">
        <v>1</v>
      </c>
      <c r="G10" s="17" t="s">
        <v>1</v>
      </c>
      <c r="H10" s="16" t="s">
        <v>1</v>
      </c>
      <c r="I10" s="6"/>
      <c r="J10" s="7"/>
    </row>
    <row r="11" spans="1:11" ht="17.25" x14ac:dyDescent="0.3">
      <c r="A11" s="11" t="s">
        <v>58</v>
      </c>
      <c r="B11" s="18">
        <v>7531578741.0900002</v>
      </c>
      <c r="C11" s="19">
        <v>7025050741.0599995</v>
      </c>
      <c r="D11" s="20">
        <v>135073145.84999999</v>
      </c>
      <c r="E11" s="20">
        <v>0</v>
      </c>
      <c r="F11" s="20">
        <v>314090566.90000021</v>
      </c>
      <c r="G11" s="20">
        <v>509633383.66000021</v>
      </c>
      <c r="H11" s="20">
        <v>15515426578.560001</v>
      </c>
      <c r="I11" s="6"/>
      <c r="J11" s="7"/>
    </row>
    <row r="12" spans="1:11" ht="17.25" x14ac:dyDescent="0.3">
      <c r="A12" s="21" t="s">
        <v>25</v>
      </c>
      <c r="B12" s="18">
        <v>0</v>
      </c>
      <c r="C12" s="20">
        <v>0</v>
      </c>
      <c r="D12" s="20">
        <v>0</v>
      </c>
      <c r="E12" s="20">
        <v>0</v>
      </c>
      <c r="F12" s="20"/>
      <c r="G12" s="20">
        <v>-509633383.66000003</v>
      </c>
      <c r="H12" s="20">
        <f t="shared" ref="H12:H17" si="0">SUM(B12:G12)</f>
        <v>-509633383.66000003</v>
      </c>
      <c r="I12" s="6"/>
      <c r="J12" s="7"/>
    </row>
    <row r="13" spans="1:11" ht="17.25" x14ac:dyDescent="0.3">
      <c r="A13" s="21" t="s">
        <v>26</v>
      </c>
      <c r="B13" s="18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f t="shared" si="0"/>
        <v>0</v>
      </c>
      <c r="I13" s="6"/>
      <c r="J13" s="7"/>
    </row>
    <row r="14" spans="1:11" ht="17.25" x14ac:dyDescent="0.3">
      <c r="A14" s="21" t="s">
        <v>27</v>
      </c>
      <c r="B14" s="18">
        <v>0</v>
      </c>
      <c r="C14" s="20">
        <f>(250000000-0)+(250000000-0)+(1500000000-0)+(0-0)+(0-0)+(0-0)+(0-0)+(500000000-0)+(150000000-0)+(0-0)+(500000000-0)+(0-0)</f>
        <v>3150000000</v>
      </c>
      <c r="D14" s="20">
        <v>0</v>
      </c>
      <c r="E14" s="20">
        <v>0</v>
      </c>
      <c r="F14" s="20">
        <v>0</v>
      </c>
      <c r="G14" s="20">
        <v>0</v>
      </c>
      <c r="H14" s="20">
        <f t="shared" si="0"/>
        <v>3150000000</v>
      </c>
      <c r="I14" s="6"/>
      <c r="J14" s="7"/>
    </row>
    <row r="15" spans="1:11" ht="17.25" x14ac:dyDescent="0.3">
      <c r="A15" s="21" t="s">
        <v>28</v>
      </c>
      <c r="B15" s="20">
        <v>0</v>
      </c>
      <c r="C15" s="20">
        <v>0</v>
      </c>
      <c r="D15" s="20">
        <v>0</v>
      </c>
      <c r="E15" s="20">
        <v>0</v>
      </c>
      <c r="F15" s="22">
        <v>0</v>
      </c>
      <c r="G15" s="20">
        <v>0</v>
      </c>
      <c r="H15" s="20">
        <f t="shared" si="0"/>
        <v>0</v>
      </c>
      <c r="I15" s="6"/>
      <c r="J15" s="7"/>
      <c r="K15" s="23"/>
    </row>
    <row r="16" spans="1:11" ht="17.25" x14ac:dyDescent="0.3">
      <c r="A16" s="21" t="s">
        <v>29</v>
      </c>
      <c r="B16" s="20">
        <v>0</v>
      </c>
      <c r="C16" s="20">
        <v>0</v>
      </c>
      <c r="D16" s="20">
        <v>0</v>
      </c>
      <c r="E16" s="20">
        <v>0</v>
      </c>
      <c r="F16" s="31">
        <f>(1149044274.72-639419695.28)+(0-124.46)+(0-1525.04)+(0-19814.23)+(0-20.92)+(7011.7-7011.7)+(0-0)+(0-0)+(0-0)+(0-0)+(0-0)+(0-0)</f>
        <v>509603094.79000002</v>
      </c>
      <c r="G16" s="20">
        <v>0</v>
      </c>
      <c r="H16" s="20">
        <f t="shared" si="0"/>
        <v>509603094.79000002</v>
      </c>
      <c r="I16" s="6"/>
      <c r="J16" s="7"/>
      <c r="K16" s="23"/>
    </row>
    <row r="17" spans="1:11" ht="17.25" x14ac:dyDescent="0.3">
      <c r="A17" s="21" t="s">
        <v>8</v>
      </c>
      <c r="B17" s="20">
        <v>0</v>
      </c>
      <c r="C17" s="20">
        <v>0</v>
      </c>
      <c r="D17" s="20">
        <v>0</v>
      </c>
      <c r="E17" s="24">
        <v>0</v>
      </c>
      <c r="F17" s="20">
        <v>0</v>
      </c>
      <c r="G17" s="32">
        <v>435507565.20999998</v>
      </c>
      <c r="H17" s="25">
        <f t="shared" si="0"/>
        <v>435507565.20999998</v>
      </c>
      <c r="I17" s="6"/>
      <c r="J17" s="7"/>
      <c r="K17" s="23"/>
    </row>
    <row r="18" spans="1:11" ht="17.25" x14ac:dyDescent="0.3">
      <c r="A18" s="4"/>
      <c r="B18" s="16" t="s">
        <v>1</v>
      </c>
      <c r="C18" s="16"/>
      <c r="D18" s="17" t="s">
        <v>1</v>
      </c>
      <c r="E18" s="17"/>
      <c r="F18" s="17" t="s">
        <v>1</v>
      </c>
      <c r="G18" s="17" t="s">
        <v>1</v>
      </c>
      <c r="H18" s="16" t="s">
        <v>1</v>
      </c>
      <c r="I18" s="6"/>
      <c r="J18" s="7"/>
      <c r="K18" s="23"/>
    </row>
    <row r="19" spans="1:11" ht="17.25" x14ac:dyDescent="0.3">
      <c r="A19" s="11" t="s">
        <v>59</v>
      </c>
      <c r="B19" s="26">
        <f>SUM(B11:B17)</f>
        <v>7531578741.0900002</v>
      </c>
      <c r="C19" s="26">
        <f>SUM(C11:C17)</f>
        <v>10175050741.059999</v>
      </c>
      <c r="D19" s="26">
        <f>SUM(D11:D17)</f>
        <v>135073145.84999999</v>
      </c>
      <c r="E19" s="26">
        <f>SUM(E11:E18)</f>
        <v>0</v>
      </c>
      <c r="F19" s="27">
        <f>+F16+F11</f>
        <v>823693661.6900003</v>
      </c>
      <c r="G19" s="27">
        <f>SUM(G11:G17)</f>
        <v>435507565.21000016</v>
      </c>
      <c r="H19" s="26">
        <f>SUM(H11:H17)</f>
        <v>19100903854.900002</v>
      </c>
      <c r="I19" s="28"/>
      <c r="J19" s="7"/>
      <c r="K19" s="23"/>
    </row>
    <row r="20" spans="1:11" ht="17.25" x14ac:dyDescent="0.3">
      <c r="A20" s="21" t="s">
        <v>1</v>
      </c>
      <c r="B20" s="20"/>
      <c r="C20" s="20"/>
      <c r="D20" s="20"/>
      <c r="E20" s="20"/>
      <c r="F20" s="4"/>
      <c r="G20" s="5"/>
      <c r="H20" s="4"/>
      <c r="I20" s="29"/>
      <c r="J20" s="7"/>
      <c r="K20" s="23"/>
    </row>
    <row r="21" spans="1:11" ht="17.25" x14ac:dyDescent="0.3">
      <c r="A21" s="4"/>
      <c r="B21" s="20"/>
      <c r="C21" s="20"/>
      <c r="D21" s="20"/>
      <c r="E21" s="20"/>
      <c r="F21" s="4"/>
      <c r="G21" s="20"/>
      <c r="H21" s="20"/>
      <c r="I21" s="6"/>
      <c r="J21" s="7"/>
      <c r="K21" s="23"/>
    </row>
    <row r="22" spans="1:11" ht="17.25" x14ac:dyDescent="0.3">
      <c r="A22" s="21" t="s">
        <v>25</v>
      </c>
      <c r="B22" s="20">
        <v>0</v>
      </c>
      <c r="C22" s="20">
        <v>0</v>
      </c>
      <c r="D22" s="20">
        <v>0</v>
      </c>
      <c r="E22" s="20">
        <v>0</v>
      </c>
      <c r="F22" s="30">
        <v>0</v>
      </c>
      <c r="G22" s="20">
        <v>-435507565.20999998</v>
      </c>
      <c r="H22" s="20">
        <f t="shared" ref="H22:H25" si="1">B22+C22+D22+E22+F22+G22</f>
        <v>-435507565.20999998</v>
      </c>
      <c r="I22" s="6"/>
      <c r="J22" s="7"/>
      <c r="K22" s="23"/>
    </row>
    <row r="23" spans="1:11" ht="17.25" x14ac:dyDescent="0.3">
      <c r="A23" s="21" t="s">
        <v>30</v>
      </c>
      <c r="B23" s="20">
        <v>0</v>
      </c>
      <c r="C23" s="20">
        <v>0</v>
      </c>
      <c r="D23" s="20">
        <v>0</v>
      </c>
      <c r="E23" s="20">
        <v>0</v>
      </c>
      <c r="F23" s="30">
        <v>0</v>
      </c>
      <c r="G23" s="20">
        <v>0</v>
      </c>
      <c r="H23" s="20">
        <f t="shared" si="1"/>
        <v>0</v>
      </c>
      <c r="I23" s="6"/>
      <c r="J23" s="7"/>
      <c r="K23" s="23"/>
    </row>
    <row r="24" spans="1:11" ht="17.25" x14ac:dyDescent="0.3">
      <c r="A24" s="21" t="s">
        <v>31</v>
      </c>
      <c r="B24" s="20">
        <v>0</v>
      </c>
      <c r="C24" s="20">
        <v>0</v>
      </c>
      <c r="D24" s="20">
        <v>0</v>
      </c>
      <c r="E24" s="20">
        <v>0</v>
      </c>
      <c r="F24" s="30">
        <v>0</v>
      </c>
      <c r="G24" s="20">
        <v>0</v>
      </c>
      <c r="H24" s="20">
        <f t="shared" si="1"/>
        <v>0</v>
      </c>
      <c r="I24" s="6"/>
      <c r="J24" s="7"/>
      <c r="K24" s="23"/>
    </row>
    <row r="25" spans="1:11" ht="17.25" x14ac:dyDescent="0.3">
      <c r="A25" s="21" t="s">
        <v>28</v>
      </c>
      <c r="B25" s="20">
        <v>0</v>
      </c>
      <c r="C25" s="20">
        <v>0</v>
      </c>
      <c r="D25" s="20">
        <v>0</v>
      </c>
      <c r="E25" s="20">
        <v>0</v>
      </c>
      <c r="F25" s="30">
        <v>0</v>
      </c>
      <c r="G25" s="20">
        <v>0</v>
      </c>
      <c r="H25" s="20">
        <f t="shared" si="1"/>
        <v>0</v>
      </c>
      <c r="I25" s="6"/>
      <c r="J25" s="7"/>
      <c r="K25" s="23"/>
    </row>
    <row r="26" spans="1:11" ht="17.25" x14ac:dyDescent="0.3">
      <c r="A26" s="21" t="s">
        <v>32</v>
      </c>
      <c r="B26" s="20">
        <v>0</v>
      </c>
      <c r="C26" s="20">
        <v>0</v>
      </c>
      <c r="D26" s="20">
        <v>0</v>
      </c>
      <c r="E26" s="20">
        <v>0</v>
      </c>
      <c r="F26" s="31">
        <f>1313661191.59-[1]Sheet1!$D$853</f>
        <v>435507565.20999992</v>
      </c>
      <c r="G26" s="20">
        <v>0</v>
      </c>
      <c r="H26" s="20">
        <f>B26+C26+D26+E26+F26+G26</f>
        <v>435507565.20999992</v>
      </c>
      <c r="I26" s="6"/>
      <c r="J26" s="7"/>
      <c r="K26" s="23"/>
    </row>
    <row r="27" spans="1:11" ht="17.25" x14ac:dyDescent="0.3">
      <c r="A27" s="21" t="s">
        <v>8</v>
      </c>
      <c r="B27" s="20">
        <v>0</v>
      </c>
      <c r="C27" s="20">
        <v>0</v>
      </c>
      <c r="D27" s="20">
        <v>0</v>
      </c>
      <c r="E27" s="24">
        <v>0</v>
      </c>
      <c r="F27" s="30">
        <v>0</v>
      </c>
      <c r="G27" s="32">
        <v>426061499.5</v>
      </c>
      <c r="H27" s="20">
        <f>B27+C27+D27+E27+F27+G27</f>
        <v>426061499.5</v>
      </c>
      <c r="I27" s="6"/>
      <c r="J27" s="7"/>
      <c r="K27" s="23"/>
    </row>
    <row r="28" spans="1:11" ht="17.25" x14ac:dyDescent="0.3">
      <c r="A28" s="4" t="s">
        <v>1</v>
      </c>
      <c r="B28" s="17" t="s">
        <v>1</v>
      </c>
      <c r="C28" s="17"/>
      <c r="D28" s="17" t="s">
        <v>1</v>
      </c>
      <c r="E28" s="17"/>
      <c r="F28" s="17" t="s">
        <v>1</v>
      </c>
      <c r="G28" s="17" t="s">
        <v>1</v>
      </c>
      <c r="H28" s="16" t="s">
        <v>1</v>
      </c>
      <c r="I28" s="6"/>
      <c r="J28" s="7"/>
      <c r="K28" s="23"/>
    </row>
    <row r="29" spans="1:11" ht="18" thickBot="1" x14ac:dyDescent="0.35">
      <c r="A29" s="11" t="str">
        <f>CONCATENATE(A44,A4)</f>
        <v>SALDO AL 31 DE AGOSTO 2024 Y 2023</v>
      </c>
      <c r="B29" s="33">
        <f>SUM(B19:B27)</f>
        <v>7531578741.0900002</v>
      </c>
      <c r="C29" s="33">
        <f>SUM(C19:C27)</f>
        <v>10175050741.059999</v>
      </c>
      <c r="D29" s="34">
        <f>SUM(D19:D27)</f>
        <v>135073145.84999999</v>
      </c>
      <c r="E29" s="34">
        <f>SUM(E19:E28)</f>
        <v>0</v>
      </c>
      <c r="F29" s="34">
        <f>SUM(F19:F27)</f>
        <v>1259201226.9000001</v>
      </c>
      <c r="G29" s="34">
        <f>SUM(G19:G28)</f>
        <v>426061499.50000018</v>
      </c>
      <c r="H29" s="34">
        <f>SUM(H19:H27)</f>
        <v>19526965354.400002</v>
      </c>
      <c r="I29" s="28"/>
      <c r="J29" s="7"/>
      <c r="K29" s="23"/>
    </row>
    <row r="30" spans="1:11" ht="16.5" thickTop="1" x14ac:dyDescent="0.25">
      <c r="A30" s="35"/>
      <c r="B30" s="36"/>
      <c r="C30" s="37"/>
      <c r="D30" s="38"/>
      <c r="E30" s="38"/>
      <c r="F30" s="38"/>
      <c r="G30" s="38"/>
      <c r="H30" s="38"/>
      <c r="I30" s="6"/>
      <c r="J30" s="7"/>
      <c r="K30" s="23"/>
    </row>
    <row r="31" spans="1:11" x14ac:dyDescent="0.25">
      <c r="A31" s="35"/>
      <c r="B31" s="36"/>
      <c r="C31" s="36"/>
      <c r="D31" s="36"/>
      <c r="E31" s="36"/>
      <c r="F31" s="36"/>
      <c r="G31" s="36"/>
      <c r="I31" s="28"/>
      <c r="J31" s="7"/>
      <c r="K31" s="23"/>
    </row>
    <row r="32" spans="1:11" x14ac:dyDescent="0.25">
      <c r="A32" s="35"/>
      <c r="B32" s="37"/>
      <c r="C32" s="37"/>
      <c r="D32" s="37"/>
      <c r="E32" s="37"/>
      <c r="F32" s="37"/>
      <c r="G32" s="37"/>
      <c r="H32" s="36"/>
      <c r="I32" s="28"/>
      <c r="J32" s="7"/>
      <c r="K32" s="23"/>
    </row>
    <row r="33" spans="1:11" x14ac:dyDescent="0.25">
      <c r="A33" s="35"/>
      <c r="B33" s="88"/>
      <c r="C33" s="88"/>
      <c r="D33" s="88"/>
      <c r="E33" s="88"/>
      <c r="F33" s="88"/>
      <c r="G33" s="88"/>
      <c r="H33" s="38"/>
      <c r="I33" s="6"/>
      <c r="J33" s="7"/>
      <c r="K33" s="23"/>
    </row>
    <row r="34" spans="1:11" x14ac:dyDescent="0.25">
      <c r="A34" s="35"/>
      <c r="B34" s="37"/>
      <c r="C34" s="37"/>
      <c r="D34" s="38"/>
      <c r="E34" s="38"/>
      <c r="F34" s="39"/>
      <c r="G34" s="38"/>
      <c r="H34" s="38"/>
      <c r="I34" s="6"/>
      <c r="J34" s="7"/>
      <c r="K34" s="23"/>
    </row>
    <row r="35" spans="1:11" x14ac:dyDescent="0.25">
      <c r="A35" s="35"/>
      <c r="B35" s="37"/>
      <c r="C35" s="37"/>
      <c r="D35" s="38"/>
      <c r="E35" s="38"/>
      <c r="F35" s="39"/>
      <c r="G35" s="38"/>
      <c r="H35" s="38"/>
      <c r="I35" s="6"/>
      <c r="J35" s="7"/>
      <c r="K35" s="23"/>
    </row>
    <row r="36" spans="1:11" x14ac:dyDescent="0.25">
      <c r="A36" s="35"/>
      <c r="B36" s="37"/>
      <c r="C36" s="40"/>
      <c r="D36" s="41"/>
      <c r="E36" s="38"/>
      <c r="F36" s="39"/>
      <c r="G36" s="38"/>
      <c r="H36" s="38"/>
      <c r="I36" s="6"/>
      <c r="J36" s="7"/>
      <c r="K36" s="23"/>
    </row>
    <row r="37" spans="1:11" ht="17.25" x14ac:dyDescent="0.3">
      <c r="A37" s="35"/>
      <c r="B37" s="98" t="s">
        <v>50</v>
      </c>
      <c r="C37" s="98"/>
      <c r="D37" s="42"/>
      <c r="E37" s="6"/>
      <c r="F37" s="39"/>
      <c r="G37" s="98" t="s">
        <v>33</v>
      </c>
      <c r="H37" s="98"/>
      <c r="I37" s="28"/>
      <c r="J37" s="7"/>
      <c r="K37" s="23"/>
    </row>
    <row r="38" spans="1:11" ht="17.25" x14ac:dyDescent="0.3">
      <c r="A38" s="35"/>
      <c r="B38" s="97" t="s">
        <v>51</v>
      </c>
      <c r="C38" s="97"/>
      <c r="D38" s="43"/>
      <c r="E38" s="6"/>
      <c r="F38" s="44"/>
      <c r="G38" s="97" t="s">
        <v>34</v>
      </c>
      <c r="H38" s="97"/>
      <c r="I38" s="6"/>
      <c r="J38" s="7"/>
      <c r="K38" s="23"/>
    </row>
    <row r="39" spans="1:11" x14ac:dyDescent="0.25">
      <c r="A39" s="35"/>
      <c r="B39" s="37"/>
      <c r="C39" s="45"/>
      <c r="D39" s="44"/>
      <c r="E39" s="44"/>
      <c r="F39" s="44"/>
      <c r="G39" s="28"/>
      <c r="H39" s="45"/>
      <c r="I39" s="6"/>
      <c r="J39" s="7"/>
      <c r="K39" s="23"/>
    </row>
    <row r="40" spans="1:11" x14ac:dyDescent="0.25">
      <c r="A40" s="46"/>
      <c r="B40" s="37"/>
      <c r="C40" s="37"/>
      <c r="D40" s="38"/>
      <c r="E40" s="38"/>
      <c r="F40" s="39"/>
      <c r="G40" s="38"/>
      <c r="H40" s="38"/>
      <c r="I40" s="6"/>
      <c r="J40" s="7"/>
      <c r="K40" s="23"/>
    </row>
    <row r="41" spans="1:11" x14ac:dyDescent="0.25">
      <c r="A41" s="46">
        <v>6</v>
      </c>
      <c r="B41" s="6"/>
      <c r="C41" s="28"/>
      <c r="D41" s="44" t="s">
        <v>1</v>
      </c>
      <c r="E41" s="44"/>
      <c r="F41" s="44"/>
      <c r="G41" s="6"/>
      <c r="H41" s="28"/>
      <c r="I41" s="6"/>
      <c r="J41" s="7"/>
    </row>
    <row r="42" spans="1:11" x14ac:dyDescent="0.25">
      <c r="A42" s="6"/>
      <c r="B42" s="6"/>
      <c r="C42" s="45"/>
      <c r="D42" s="44"/>
      <c r="E42" s="44"/>
      <c r="F42" s="44"/>
      <c r="G42" s="28"/>
      <c r="H42" s="45"/>
      <c r="I42" s="6"/>
      <c r="J42" s="7"/>
    </row>
    <row r="43" spans="1:11" x14ac:dyDescent="0.25">
      <c r="A43" s="6"/>
      <c r="B43" s="6"/>
      <c r="C43" s="28"/>
      <c r="D43" s="44"/>
      <c r="E43" s="44"/>
      <c r="F43" s="44"/>
      <c r="G43" s="6"/>
      <c r="H43" s="28"/>
      <c r="I43" s="6"/>
      <c r="J43" s="7"/>
    </row>
    <row r="44" spans="1:11" hidden="1" x14ac:dyDescent="0.25">
      <c r="A44" s="47" t="s">
        <v>35</v>
      </c>
      <c r="B44" s="6"/>
      <c r="C44" s="6"/>
      <c r="D44" s="39"/>
      <c r="E44" s="39"/>
      <c r="F44" s="6"/>
      <c r="G44" s="6"/>
      <c r="H44" s="28"/>
      <c r="I44" s="6"/>
      <c r="J44" s="7"/>
      <c r="K44" s="23"/>
    </row>
    <row r="45" spans="1:11" ht="11.25" customHeight="1" x14ac:dyDescent="0.25">
      <c r="A45" s="47" t="s">
        <v>1</v>
      </c>
      <c r="B45" s="6"/>
      <c r="C45" s="6"/>
      <c r="D45" s="6"/>
      <c r="E45" s="6"/>
      <c r="F45" s="39"/>
      <c r="G45" s="48" t="s">
        <v>1</v>
      </c>
      <c r="H45" s="49" t="s">
        <v>1</v>
      </c>
      <c r="I45" s="6"/>
      <c r="J45" s="7"/>
      <c r="K45" s="23"/>
    </row>
    <row r="46" spans="1:11" x14ac:dyDescent="0.25">
      <c r="A46" s="47"/>
      <c r="B46" s="6"/>
      <c r="C46" s="6"/>
      <c r="D46" s="6"/>
      <c r="E46" s="6"/>
      <c r="F46" s="39"/>
      <c r="G46" s="43"/>
      <c r="H46" s="50" t="s">
        <v>1</v>
      </c>
      <c r="I46" s="6"/>
      <c r="J46" s="7"/>
      <c r="K46" s="23"/>
    </row>
    <row r="47" spans="1:11" x14ac:dyDescent="0.25">
      <c r="A47" s="51"/>
      <c r="B47" s="28"/>
      <c r="C47" s="6"/>
      <c r="D47" s="6"/>
      <c r="E47" s="6"/>
      <c r="F47" s="39"/>
      <c r="G47" s="43"/>
      <c r="H47" s="6"/>
      <c r="I47" s="6"/>
      <c r="J47" s="7"/>
      <c r="K47" s="23"/>
    </row>
    <row r="48" spans="1:11" x14ac:dyDescent="0.25">
      <c r="A48" s="46"/>
      <c r="B48" s="28"/>
      <c r="C48" s="6"/>
      <c r="D48" s="6"/>
      <c r="E48" s="6"/>
      <c r="F48" s="39"/>
      <c r="G48" s="43"/>
      <c r="H48" s="39"/>
      <c r="I48" s="6"/>
      <c r="J48" s="7"/>
      <c r="K48" s="23"/>
    </row>
    <row r="49" spans="1:11" x14ac:dyDescent="0.25">
      <c r="A49" s="52"/>
      <c r="B49" s="53"/>
      <c r="C49" s="52"/>
      <c r="D49" s="52"/>
      <c r="E49" s="52"/>
      <c r="F49" s="54"/>
      <c r="G49" s="55"/>
      <c r="H49" s="54"/>
      <c r="J49" s="7"/>
      <c r="K49" s="23"/>
    </row>
    <row r="50" spans="1:11" x14ac:dyDescent="0.25">
      <c r="A50" s="56"/>
      <c r="B50" s="53"/>
      <c r="C50" s="52"/>
      <c r="D50" s="52"/>
      <c r="E50" s="52"/>
      <c r="F50" s="54"/>
      <c r="G50" s="55"/>
      <c r="H50" s="54"/>
      <c r="J50" s="7"/>
      <c r="K50" s="23"/>
    </row>
    <row r="51" spans="1:11" x14ac:dyDescent="0.25">
      <c r="B51" s="57"/>
      <c r="C51" s="23"/>
      <c r="D51" s="23"/>
      <c r="E51" s="23"/>
      <c r="F51" s="23"/>
      <c r="J51" s="7"/>
      <c r="K51" s="23"/>
    </row>
    <row r="52" spans="1:11" x14ac:dyDescent="0.25">
      <c r="B52" s="57"/>
      <c r="C52" s="23"/>
      <c r="D52" s="23"/>
      <c r="E52" s="23"/>
      <c r="F52" s="23"/>
      <c r="J52" s="7"/>
    </row>
    <row r="53" spans="1:11" x14ac:dyDescent="0.25">
      <c r="B53" s="57"/>
      <c r="C53" s="23"/>
      <c r="D53" s="23"/>
      <c r="E53" s="23"/>
      <c r="F53" s="23"/>
      <c r="J53" s="7"/>
      <c r="K53" s="23"/>
    </row>
    <row r="54" spans="1:11" x14ac:dyDescent="0.25">
      <c r="B54" s="57"/>
      <c r="C54" s="23"/>
      <c r="D54" s="23"/>
      <c r="E54" s="23"/>
      <c r="F54" s="23"/>
      <c r="J54" s="7"/>
      <c r="K54" s="23"/>
    </row>
    <row r="55" spans="1:11" x14ac:dyDescent="0.25">
      <c r="B55" s="57"/>
      <c r="C55" s="23"/>
      <c r="D55" s="23"/>
      <c r="E55" s="23"/>
      <c r="F55" s="23"/>
      <c r="J55" s="7"/>
      <c r="K55" s="23"/>
    </row>
    <row r="56" spans="1:11" x14ac:dyDescent="0.25">
      <c r="B56" s="57"/>
      <c r="C56" s="23"/>
      <c r="D56" s="23"/>
      <c r="E56" s="23"/>
      <c r="F56" s="23"/>
      <c r="J56" s="7"/>
      <c r="K56" s="23"/>
    </row>
    <row r="57" spans="1:11" x14ac:dyDescent="0.25">
      <c r="B57" s="23"/>
      <c r="C57" s="23"/>
      <c r="D57" s="23"/>
      <c r="E57" s="23"/>
      <c r="F57" s="23"/>
      <c r="J57" s="7"/>
      <c r="K57" s="23"/>
    </row>
    <row r="58" spans="1:11" x14ac:dyDescent="0.25">
      <c r="B58" s="23"/>
      <c r="C58" s="23"/>
      <c r="D58" s="23"/>
      <c r="E58" s="23"/>
      <c r="F58" s="23"/>
      <c r="J58" s="7"/>
    </row>
    <row r="59" spans="1:11" x14ac:dyDescent="0.25">
      <c r="B59" s="23"/>
      <c r="C59" s="23"/>
      <c r="D59" s="23"/>
      <c r="E59" s="23"/>
      <c r="F59" s="23"/>
      <c r="J59" s="7"/>
      <c r="K59" s="23"/>
    </row>
    <row r="60" spans="1:11" x14ac:dyDescent="0.25">
      <c r="B60" s="23"/>
      <c r="C60" s="23"/>
      <c r="D60" s="23"/>
      <c r="E60" s="23"/>
      <c r="F60" s="23"/>
      <c r="J60" s="7"/>
      <c r="K60" s="23"/>
    </row>
    <row r="61" spans="1:11" x14ac:dyDescent="0.25">
      <c r="B61" s="23"/>
      <c r="C61" s="23"/>
      <c r="D61" s="23"/>
      <c r="E61" s="23"/>
      <c r="F61" s="23"/>
      <c r="J61" s="7"/>
      <c r="K61" s="23"/>
    </row>
    <row r="62" spans="1:11" x14ac:dyDescent="0.25">
      <c r="B62" s="23"/>
      <c r="C62" s="23"/>
      <c r="D62" s="23"/>
      <c r="E62" s="23"/>
      <c r="F62" s="23"/>
      <c r="J62" s="7"/>
      <c r="K62" s="23"/>
    </row>
    <row r="63" spans="1:11" x14ac:dyDescent="0.25">
      <c r="J63" s="7"/>
    </row>
    <row r="64" spans="1:11" x14ac:dyDescent="0.25">
      <c r="J64" s="7"/>
    </row>
    <row r="65" spans="2:11" x14ac:dyDescent="0.25">
      <c r="J65" s="7"/>
    </row>
    <row r="66" spans="2:11" x14ac:dyDescent="0.25">
      <c r="J66" s="7"/>
    </row>
    <row r="67" spans="2:11" x14ac:dyDescent="0.25">
      <c r="F67" s="58" t="s">
        <v>1</v>
      </c>
      <c r="J67" s="7"/>
    </row>
    <row r="68" spans="2:11" x14ac:dyDescent="0.25">
      <c r="J68" s="7"/>
      <c r="K68" s="23"/>
    </row>
    <row r="69" spans="2:11" x14ac:dyDescent="0.25">
      <c r="J69" s="23"/>
      <c r="K69" s="23"/>
    </row>
    <row r="70" spans="2:11" x14ac:dyDescent="0.25">
      <c r="B70" s="23"/>
      <c r="C70" s="23"/>
      <c r="D70" s="23"/>
      <c r="E70" s="23"/>
      <c r="F70" s="23"/>
      <c r="J70" s="23"/>
      <c r="K70" s="23"/>
    </row>
    <row r="71" spans="2:11" x14ac:dyDescent="0.25">
      <c r="B71" s="23"/>
      <c r="C71" s="23"/>
      <c r="D71" s="23"/>
      <c r="E71" s="23"/>
      <c r="F71" s="23"/>
      <c r="J71" s="23"/>
      <c r="K71" s="23"/>
    </row>
    <row r="72" spans="2:11" x14ac:dyDescent="0.25">
      <c r="B72" s="23"/>
      <c r="C72" s="23"/>
      <c r="D72" s="23"/>
      <c r="E72" s="23"/>
      <c r="F72" s="23"/>
      <c r="J72" s="23"/>
      <c r="K72" s="23"/>
    </row>
    <row r="73" spans="2:11" x14ac:dyDescent="0.25">
      <c r="B73" s="23"/>
      <c r="C73" s="23"/>
      <c r="D73" s="23"/>
      <c r="E73" s="23"/>
      <c r="F73" s="23"/>
      <c r="J73" s="23"/>
      <c r="K73" s="23"/>
    </row>
    <row r="74" spans="2:11" x14ac:dyDescent="0.25">
      <c r="B74" s="23"/>
      <c r="C74" s="23"/>
      <c r="D74" s="23"/>
      <c r="E74" s="23"/>
      <c r="F74" s="23"/>
      <c r="K74" s="23"/>
    </row>
    <row r="75" spans="2:11" x14ac:dyDescent="0.25">
      <c r="B75" s="23"/>
      <c r="C75" s="23"/>
      <c r="D75" s="23"/>
      <c r="E75" s="23"/>
      <c r="F75" s="23"/>
      <c r="K75" s="23"/>
    </row>
    <row r="76" spans="2:11" x14ac:dyDescent="0.25">
      <c r="F76" s="23"/>
      <c r="K76" s="23"/>
    </row>
    <row r="77" spans="2:11" x14ac:dyDescent="0.25">
      <c r="F77" s="23"/>
    </row>
    <row r="79" spans="2:11" x14ac:dyDescent="0.25">
      <c r="F79" s="59"/>
    </row>
    <row r="80" spans="2:11" x14ac:dyDescent="0.25">
      <c r="F80" s="23"/>
    </row>
    <row r="81" spans="6:11" x14ac:dyDescent="0.25">
      <c r="F81" s="23"/>
    </row>
    <row r="83" spans="6:11" x14ac:dyDescent="0.25">
      <c r="F83" s="23"/>
    </row>
    <row r="84" spans="6:11" x14ac:dyDescent="0.25">
      <c r="F84" s="23"/>
    </row>
    <row r="85" spans="6:11" x14ac:dyDescent="0.25">
      <c r="F85" s="23"/>
    </row>
    <row r="86" spans="6:11" x14ac:dyDescent="0.25">
      <c r="F86" s="23"/>
      <c r="J86" s="23"/>
    </row>
    <row r="87" spans="6:11" x14ac:dyDescent="0.25">
      <c r="J87" s="23"/>
    </row>
    <row r="88" spans="6:11" x14ac:dyDescent="0.25">
      <c r="F88" s="23"/>
      <c r="J88" s="23"/>
    </row>
    <row r="89" spans="6:11" x14ac:dyDescent="0.25">
      <c r="F89" s="23"/>
      <c r="J89" s="23"/>
      <c r="K89" s="23"/>
    </row>
    <row r="90" spans="6:11" x14ac:dyDescent="0.25">
      <c r="F90" s="23"/>
      <c r="J90" s="23"/>
      <c r="K90" s="23"/>
    </row>
    <row r="91" spans="6:11" x14ac:dyDescent="0.25">
      <c r="J91" s="23"/>
      <c r="K91" s="23"/>
    </row>
    <row r="92" spans="6:11" x14ac:dyDescent="0.25">
      <c r="J92" s="23"/>
      <c r="K92" s="23"/>
    </row>
    <row r="93" spans="6:11" x14ac:dyDescent="0.25">
      <c r="F93" s="23"/>
      <c r="J93" s="23"/>
      <c r="K93" s="23"/>
    </row>
    <row r="94" spans="6:11" x14ac:dyDescent="0.25">
      <c r="F94" s="23"/>
      <c r="J94" s="23"/>
      <c r="K94" s="23"/>
    </row>
    <row r="95" spans="6:11" x14ac:dyDescent="0.25">
      <c r="J95" s="23"/>
      <c r="K95" s="23"/>
    </row>
    <row r="96" spans="6:11" x14ac:dyDescent="0.25">
      <c r="J96" s="23"/>
      <c r="K96" s="23"/>
    </row>
    <row r="97" spans="6:11" x14ac:dyDescent="0.25">
      <c r="F97" s="23"/>
      <c r="J97" s="23"/>
      <c r="K97" s="23"/>
    </row>
    <row r="98" spans="6:11" x14ac:dyDescent="0.25">
      <c r="F98" s="23"/>
      <c r="J98" s="23"/>
      <c r="K98" s="23"/>
    </row>
    <row r="99" spans="6:11" x14ac:dyDescent="0.25">
      <c r="F99" s="23"/>
      <c r="K99" s="23"/>
    </row>
    <row r="100" spans="6:11" x14ac:dyDescent="0.25">
      <c r="K100" s="23"/>
    </row>
    <row r="101" spans="6:11" x14ac:dyDescent="0.25">
      <c r="K101" s="23"/>
    </row>
    <row r="102" spans="6:11" x14ac:dyDescent="0.25">
      <c r="J102" s="23"/>
    </row>
    <row r="103" spans="6:11" x14ac:dyDescent="0.25">
      <c r="J103" s="23"/>
    </row>
    <row r="104" spans="6:11" x14ac:dyDescent="0.25">
      <c r="F104" s="23"/>
      <c r="J104" s="23"/>
    </row>
    <row r="105" spans="6:11" x14ac:dyDescent="0.25">
      <c r="F105" s="23"/>
      <c r="J105" s="23"/>
      <c r="K105" s="23"/>
    </row>
    <row r="106" spans="6:11" x14ac:dyDescent="0.25">
      <c r="F106" s="23"/>
      <c r="J106" s="23"/>
      <c r="K106" s="23"/>
    </row>
    <row r="107" spans="6:11" x14ac:dyDescent="0.25">
      <c r="F107" s="23"/>
      <c r="K107" s="23"/>
    </row>
    <row r="108" spans="6:11" x14ac:dyDescent="0.25">
      <c r="F108" s="23"/>
      <c r="J108" s="23"/>
      <c r="K108" s="23"/>
    </row>
    <row r="109" spans="6:11" x14ac:dyDescent="0.25">
      <c r="F109" s="23"/>
      <c r="J109" s="23"/>
      <c r="K109" s="23"/>
    </row>
    <row r="110" spans="6:11" x14ac:dyDescent="0.25">
      <c r="F110" s="23"/>
      <c r="J110" s="23"/>
    </row>
    <row r="111" spans="6:11" x14ac:dyDescent="0.25">
      <c r="F111" s="23"/>
      <c r="K111" s="23"/>
    </row>
    <row r="112" spans="6:11" x14ac:dyDescent="0.25">
      <c r="F112" s="23"/>
      <c r="J112" s="23"/>
      <c r="K112" s="23"/>
    </row>
    <row r="113" spans="6:11" x14ac:dyDescent="0.25">
      <c r="K113" s="23"/>
    </row>
    <row r="115" spans="6:11" x14ac:dyDescent="0.25">
      <c r="J115" s="23"/>
      <c r="K115" s="23"/>
    </row>
    <row r="116" spans="6:11" x14ac:dyDescent="0.25">
      <c r="J116" s="23"/>
    </row>
    <row r="117" spans="6:11" x14ac:dyDescent="0.25">
      <c r="J117" s="23"/>
    </row>
    <row r="118" spans="6:11" x14ac:dyDescent="0.25">
      <c r="J118" s="23"/>
      <c r="K118" s="23"/>
    </row>
    <row r="119" spans="6:11" x14ac:dyDescent="0.25">
      <c r="J119" s="23"/>
      <c r="K119" s="23"/>
    </row>
    <row r="120" spans="6:11" x14ac:dyDescent="0.25">
      <c r="J120" s="23"/>
      <c r="K120" s="23"/>
    </row>
    <row r="121" spans="6:11" x14ac:dyDescent="0.25">
      <c r="J121" s="23"/>
      <c r="K121" s="23"/>
    </row>
    <row r="122" spans="6:11" x14ac:dyDescent="0.25">
      <c r="J122" s="23"/>
      <c r="K122" s="23"/>
    </row>
    <row r="123" spans="6:11" x14ac:dyDescent="0.25">
      <c r="J123" s="23"/>
      <c r="K123" s="23"/>
    </row>
    <row r="124" spans="6:11" x14ac:dyDescent="0.25">
      <c r="J124" s="23"/>
      <c r="K124" s="23"/>
    </row>
    <row r="125" spans="6:11" x14ac:dyDescent="0.25">
      <c r="J125" s="23"/>
      <c r="K125" s="23"/>
    </row>
    <row r="126" spans="6:11" x14ac:dyDescent="0.25">
      <c r="J126" s="23"/>
      <c r="K126" s="23"/>
    </row>
    <row r="127" spans="6:11" x14ac:dyDescent="0.25">
      <c r="F127" s="23"/>
      <c r="J127" s="23"/>
      <c r="K127" s="23"/>
    </row>
    <row r="128" spans="6:11" x14ac:dyDescent="0.25">
      <c r="F128" s="23"/>
      <c r="J128" s="23"/>
      <c r="K128" s="23"/>
    </row>
    <row r="129" spans="6:11" x14ac:dyDescent="0.25">
      <c r="F129" s="23"/>
      <c r="J129" s="23"/>
      <c r="K129" s="23"/>
    </row>
    <row r="130" spans="6:11" x14ac:dyDescent="0.25">
      <c r="F130" s="23"/>
      <c r="J130" s="23"/>
      <c r="K130" s="23"/>
    </row>
    <row r="131" spans="6:11" x14ac:dyDescent="0.25">
      <c r="F131" s="23"/>
      <c r="K131" s="23"/>
    </row>
    <row r="132" spans="6:11" x14ac:dyDescent="0.25">
      <c r="F132" s="23"/>
      <c r="J132" s="23"/>
      <c r="K132" s="23"/>
    </row>
    <row r="133" spans="6:11" x14ac:dyDescent="0.25">
      <c r="F133" s="23"/>
      <c r="J133" s="23"/>
      <c r="K133" s="23"/>
    </row>
    <row r="134" spans="6:11" x14ac:dyDescent="0.25">
      <c r="F134" s="23"/>
      <c r="J134" s="23"/>
    </row>
    <row r="135" spans="6:11" x14ac:dyDescent="0.25">
      <c r="F135" s="23"/>
      <c r="J135" s="23"/>
      <c r="K135" s="23"/>
    </row>
    <row r="136" spans="6:11" x14ac:dyDescent="0.25">
      <c r="J136" s="23"/>
      <c r="K136" s="23"/>
    </row>
    <row r="137" spans="6:11" x14ac:dyDescent="0.25">
      <c r="F137" s="23"/>
      <c r="K137" s="23"/>
    </row>
    <row r="138" spans="6:11" x14ac:dyDescent="0.25">
      <c r="F138" s="23"/>
      <c r="K138" s="23"/>
    </row>
    <row r="139" spans="6:11" x14ac:dyDescent="0.25">
      <c r="F139" s="23"/>
      <c r="K139" s="23"/>
    </row>
    <row r="140" spans="6:11" x14ac:dyDescent="0.25">
      <c r="F140" s="23"/>
    </row>
    <row r="141" spans="6:11" x14ac:dyDescent="0.25">
      <c r="F141" s="23"/>
    </row>
    <row r="142" spans="6:11" x14ac:dyDescent="0.25">
      <c r="F142" s="23"/>
    </row>
    <row r="143" spans="6:11" x14ac:dyDescent="0.25">
      <c r="F143" s="23"/>
    </row>
    <row r="144" spans="6:11" x14ac:dyDescent="0.25">
      <c r="F144" s="23"/>
    </row>
    <row r="145" spans="6:11" x14ac:dyDescent="0.25">
      <c r="F145" s="23"/>
    </row>
    <row r="146" spans="6:11" x14ac:dyDescent="0.25">
      <c r="F146" s="23"/>
    </row>
    <row r="151" spans="6:11" x14ac:dyDescent="0.25">
      <c r="J151" s="23"/>
    </row>
    <row r="152" spans="6:11" x14ac:dyDescent="0.25">
      <c r="J152" s="23"/>
    </row>
    <row r="153" spans="6:11" x14ac:dyDescent="0.25">
      <c r="J153" s="23"/>
    </row>
    <row r="154" spans="6:11" x14ac:dyDescent="0.25">
      <c r="J154" s="23"/>
      <c r="K154" s="23"/>
    </row>
    <row r="155" spans="6:11" x14ac:dyDescent="0.25">
      <c r="J155" s="23"/>
      <c r="K155" s="23"/>
    </row>
    <row r="156" spans="6:11" x14ac:dyDescent="0.25">
      <c r="J156" s="23"/>
      <c r="K156" s="23"/>
    </row>
    <row r="157" spans="6:11" x14ac:dyDescent="0.25">
      <c r="J157" s="23"/>
      <c r="K157" s="23"/>
    </row>
    <row r="158" spans="6:11" x14ac:dyDescent="0.25">
      <c r="J158" s="23"/>
      <c r="K158" s="23"/>
    </row>
    <row r="159" spans="6:11" x14ac:dyDescent="0.25">
      <c r="F159" s="23"/>
      <c r="J159" s="23"/>
      <c r="K159" s="23"/>
    </row>
    <row r="160" spans="6:11" x14ac:dyDescent="0.25">
      <c r="F160" s="23"/>
      <c r="J160" s="23"/>
      <c r="K160" s="23"/>
    </row>
    <row r="161" spans="6:11" x14ac:dyDescent="0.25">
      <c r="F161" s="23"/>
      <c r="K161" s="23"/>
    </row>
    <row r="162" spans="6:11" x14ac:dyDescent="0.25">
      <c r="F162" s="23"/>
      <c r="K162" s="23"/>
    </row>
    <row r="163" spans="6:11" x14ac:dyDescent="0.25">
      <c r="F163" s="23"/>
      <c r="J163" s="23"/>
      <c r="K163" s="23"/>
    </row>
    <row r="164" spans="6:11" x14ac:dyDescent="0.25">
      <c r="F164" s="23"/>
      <c r="J164" s="23"/>
    </row>
    <row r="165" spans="6:11" x14ac:dyDescent="0.25">
      <c r="F165" s="23"/>
      <c r="J165" s="23"/>
    </row>
    <row r="166" spans="6:11" x14ac:dyDescent="0.25">
      <c r="F166" s="23"/>
      <c r="J166" s="23"/>
      <c r="K166" s="23"/>
    </row>
    <row r="167" spans="6:11" x14ac:dyDescent="0.25">
      <c r="F167" s="23"/>
      <c r="J167" s="23"/>
      <c r="K167" s="23"/>
    </row>
    <row r="168" spans="6:11" x14ac:dyDescent="0.25">
      <c r="F168" s="23"/>
      <c r="J168" s="23"/>
      <c r="K168" s="23"/>
    </row>
    <row r="169" spans="6:11" x14ac:dyDescent="0.25">
      <c r="F169" s="23"/>
      <c r="J169" s="23"/>
      <c r="K169" s="23"/>
    </row>
    <row r="170" spans="6:11" x14ac:dyDescent="0.25">
      <c r="F170" s="23"/>
      <c r="J170" s="23"/>
      <c r="K170" s="23"/>
    </row>
    <row r="171" spans="6:11" x14ac:dyDescent="0.25">
      <c r="F171" s="23"/>
      <c r="J171" s="23"/>
      <c r="K171" s="23"/>
    </row>
    <row r="172" spans="6:11" x14ac:dyDescent="0.25">
      <c r="F172" s="23"/>
      <c r="J172" s="23"/>
      <c r="K172" s="23"/>
    </row>
    <row r="173" spans="6:11" x14ac:dyDescent="0.25">
      <c r="F173" s="23"/>
      <c r="J173" s="23"/>
      <c r="K173" s="23"/>
    </row>
    <row r="174" spans="6:11" x14ac:dyDescent="0.25">
      <c r="F174" s="23"/>
      <c r="J174" s="23"/>
      <c r="K174" s="23"/>
    </row>
    <row r="175" spans="6:11" x14ac:dyDescent="0.25">
      <c r="F175" s="23"/>
      <c r="J175" s="23"/>
      <c r="K175" s="23"/>
    </row>
    <row r="176" spans="6:11" x14ac:dyDescent="0.25">
      <c r="F176" s="23"/>
      <c r="J176" s="23"/>
      <c r="K176" s="23"/>
    </row>
    <row r="177" spans="6:11" x14ac:dyDescent="0.25">
      <c r="F177" s="23"/>
      <c r="J177" s="23"/>
      <c r="K177" s="23"/>
    </row>
    <row r="178" spans="6:11" x14ac:dyDescent="0.25">
      <c r="F178" s="23"/>
      <c r="J178" s="23"/>
      <c r="K178" s="23"/>
    </row>
    <row r="179" spans="6:11" x14ac:dyDescent="0.25">
      <c r="F179" s="23"/>
      <c r="J179" s="23"/>
      <c r="K179" s="23"/>
    </row>
    <row r="180" spans="6:11" x14ac:dyDescent="0.25">
      <c r="F180" s="23"/>
      <c r="K180" s="23"/>
    </row>
    <row r="181" spans="6:11" x14ac:dyDescent="0.25">
      <c r="F181" s="23"/>
      <c r="J181" s="23"/>
      <c r="K181" s="23"/>
    </row>
    <row r="182" spans="6:11" x14ac:dyDescent="0.25">
      <c r="F182" s="23"/>
      <c r="J182" s="23"/>
      <c r="K182" s="23"/>
    </row>
    <row r="183" spans="6:11" x14ac:dyDescent="0.25">
      <c r="F183" s="23"/>
      <c r="J183" s="23"/>
    </row>
    <row r="184" spans="6:11" x14ac:dyDescent="0.25">
      <c r="F184" s="23"/>
      <c r="J184" s="23"/>
      <c r="K184" s="23"/>
    </row>
    <row r="185" spans="6:11" x14ac:dyDescent="0.25">
      <c r="F185" s="23"/>
      <c r="J185" s="23"/>
      <c r="K185" s="23"/>
    </row>
    <row r="186" spans="6:11" x14ac:dyDescent="0.25">
      <c r="F186" s="23"/>
      <c r="J186" s="23"/>
      <c r="K186" s="23"/>
    </row>
    <row r="187" spans="6:11" x14ac:dyDescent="0.25">
      <c r="F187" s="23"/>
      <c r="J187" s="23"/>
      <c r="K187" s="23"/>
    </row>
    <row r="188" spans="6:11" x14ac:dyDescent="0.25">
      <c r="J188" s="23"/>
      <c r="K188" s="23"/>
    </row>
    <row r="189" spans="6:11" x14ac:dyDescent="0.25">
      <c r="F189" s="23"/>
      <c r="J189" s="23"/>
      <c r="K189" s="23"/>
    </row>
    <row r="190" spans="6:11" x14ac:dyDescent="0.25">
      <c r="F190" s="23"/>
      <c r="J190" s="23"/>
      <c r="K190" s="23"/>
    </row>
    <row r="191" spans="6:11" x14ac:dyDescent="0.25">
      <c r="F191" s="23"/>
      <c r="J191" s="23"/>
      <c r="K191" s="23"/>
    </row>
    <row r="192" spans="6:11" x14ac:dyDescent="0.25">
      <c r="F192" s="23"/>
      <c r="J192" s="23"/>
      <c r="K192" s="23"/>
    </row>
    <row r="193" spans="6:11" x14ac:dyDescent="0.25">
      <c r="J193" s="23"/>
      <c r="K193" s="23"/>
    </row>
    <row r="194" spans="6:11" x14ac:dyDescent="0.25">
      <c r="F194" s="23"/>
      <c r="J194" s="23"/>
      <c r="K194" s="23"/>
    </row>
    <row r="195" spans="6:11" x14ac:dyDescent="0.25">
      <c r="F195" s="23"/>
      <c r="J195" s="23"/>
      <c r="K195" s="23"/>
    </row>
    <row r="196" spans="6:11" x14ac:dyDescent="0.25">
      <c r="F196" s="23"/>
      <c r="J196" s="23"/>
      <c r="K196" s="23"/>
    </row>
    <row r="197" spans="6:11" x14ac:dyDescent="0.25">
      <c r="F197" s="23"/>
      <c r="J197" s="23"/>
      <c r="K197" s="23"/>
    </row>
    <row r="198" spans="6:11" x14ac:dyDescent="0.25">
      <c r="F198" s="23"/>
      <c r="J198" s="23"/>
      <c r="K198" s="23"/>
    </row>
    <row r="199" spans="6:11" x14ac:dyDescent="0.25">
      <c r="F199" s="23"/>
      <c r="J199" s="23"/>
      <c r="K199" s="23"/>
    </row>
    <row r="200" spans="6:11" x14ac:dyDescent="0.25">
      <c r="F200" s="23"/>
      <c r="K200" s="23"/>
    </row>
    <row r="201" spans="6:11" x14ac:dyDescent="0.25">
      <c r="F201" s="23"/>
      <c r="K201" s="23"/>
    </row>
    <row r="202" spans="6:11" x14ac:dyDescent="0.25">
      <c r="F202" s="23"/>
      <c r="K202" s="23"/>
    </row>
    <row r="203" spans="6:11" x14ac:dyDescent="0.25">
      <c r="F203" s="23"/>
    </row>
    <row r="204" spans="6:11" x14ac:dyDescent="0.25">
      <c r="F204" s="23"/>
    </row>
    <row r="205" spans="6:11" x14ac:dyDescent="0.25">
      <c r="F205" s="23"/>
    </row>
    <row r="206" spans="6:11" x14ac:dyDescent="0.25">
      <c r="F206" s="23"/>
    </row>
    <row r="207" spans="6:11" x14ac:dyDescent="0.25">
      <c r="F207" s="23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15.140625" style="3" customWidth="1"/>
    <col min="2" max="2" width="35" style="3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68" t="s">
        <v>36</v>
      </c>
      <c r="B1" s="83" t="s">
        <v>60</v>
      </c>
      <c r="C1" s="61"/>
      <c r="D1" s="66" t="s">
        <v>9</v>
      </c>
      <c r="E1" s="67">
        <v>8</v>
      </c>
      <c r="F1" s="61"/>
      <c r="G1" s="83" t="s">
        <v>52</v>
      </c>
      <c r="H1" s="61"/>
      <c r="I1" s="83" t="s">
        <v>53</v>
      </c>
      <c r="J1" s="61"/>
      <c r="K1" s="83" t="s">
        <v>54</v>
      </c>
      <c r="L1" s="61"/>
      <c r="M1" s="83"/>
      <c r="N1" s="83"/>
      <c r="O1" s="87"/>
      <c r="P1" s="87"/>
      <c r="Q1" s="83"/>
      <c r="R1" s="87"/>
      <c r="S1" s="99" t="s">
        <v>44</v>
      </c>
      <c r="U1" s="78" t="s">
        <v>40</v>
      </c>
    </row>
    <row r="2" spans="1:21" x14ac:dyDescent="0.25">
      <c r="A2" s="69" t="s">
        <v>37</v>
      </c>
      <c r="B2" s="83" t="s">
        <v>60</v>
      </c>
      <c r="C2" s="61"/>
      <c r="D2" s="102" t="s">
        <v>10</v>
      </c>
      <c r="E2" s="103"/>
      <c r="F2" s="61"/>
      <c r="G2" s="83" t="s">
        <v>52</v>
      </c>
      <c r="H2" s="61"/>
      <c r="I2" s="83" t="s">
        <v>53</v>
      </c>
      <c r="J2" s="61"/>
      <c r="K2" s="83" t="s">
        <v>54</v>
      </c>
      <c r="L2" s="61"/>
      <c r="M2" s="83"/>
      <c r="N2" s="83"/>
      <c r="O2" s="83"/>
      <c r="P2" s="83"/>
      <c r="Q2" s="83"/>
      <c r="R2" s="83"/>
      <c r="S2" s="100"/>
      <c r="U2" s="79" t="s">
        <v>40</v>
      </c>
    </row>
    <row r="3" spans="1:21" ht="16.5" thickBot="1" x14ac:dyDescent="0.3">
      <c r="A3" s="69" t="s">
        <v>38</v>
      </c>
      <c r="B3" s="83" t="s">
        <v>60</v>
      </c>
      <c r="C3" s="61"/>
      <c r="D3" s="104"/>
      <c r="E3" s="105"/>
      <c r="F3" s="61"/>
      <c r="G3" s="83" t="s">
        <v>52</v>
      </c>
      <c r="H3" s="61"/>
      <c r="I3" s="83" t="s">
        <v>53</v>
      </c>
      <c r="J3" s="61"/>
      <c r="K3" s="83" t="s">
        <v>54</v>
      </c>
      <c r="L3" s="61"/>
      <c r="M3" s="83"/>
      <c r="N3" s="83"/>
      <c r="O3" s="83"/>
      <c r="P3" s="83"/>
      <c r="Q3" s="83"/>
      <c r="R3" s="83"/>
      <c r="S3" s="100"/>
      <c r="U3" s="79" t="s">
        <v>40</v>
      </c>
    </row>
    <row r="4" spans="1:21" x14ac:dyDescent="0.25">
      <c r="A4" s="69" t="s">
        <v>39</v>
      </c>
      <c r="B4" s="83" t="s">
        <v>60</v>
      </c>
      <c r="C4" s="61"/>
      <c r="D4" s="61"/>
      <c r="E4" s="61"/>
      <c r="F4" s="61"/>
      <c r="G4" s="83" t="s">
        <v>55</v>
      </c>
      <c r="H4" s="61"/>
      <c r="I4" s="83" t="s">
        <v>56</v>
      </c>
      <c r="J4" s="61"/>
      <c r="K4" s="83" t="s">
        <v>57</v>
      </c>
      <c r="L4" s="61"/>
      <c r="M4" s="83"/>
      <c r="N4" s="83"/>
      <c r="O4" s="83"/>
      <c r="P4" s="83"/>
      <c r="Q4" s="83"/>
      <c r="R4" s="83"/>
      <c r="S4" s="100"/>
      <c r="U4" s="79" t="s">
        <v>40</v>
      </c>
    </row>
    <row r="5" spans="1:21" ht="16.5" thickBot="1" x14ac:dyDescent="0.3">
      <c r="A5" s="70" t="s">
        <v>2</v>
      </c>
      <c r="B5" s="83" t="s">
        <v>60</v>
      </c>
      <c r="C5" s="62"/>
      <c r="D5" s="62"/>
      <c r="E5" s="62"/>
      <c r="F5" s="62"/>
      <c r="G5" s="84" t="s">
        <v>55</v>
      </c>
      <c r="H5" s="62"/>
      <c r="I5" s="84" t="s">
        <v>56</v>
      </c>
      <c r="J5" s="62"/>
      <c r="K5" s="84" t="s">
        <v>57</v>
      </c>
      <c r="L5" s="62"/>
      <c r="M5" s="84"/>
      <c r="N5" s="84"/>
      <c r="O5" s="84"/>
      <c r="P5" s="84"/>
      <c r="Q5" s="84"/>
      <c r="R5" s="84"/>
      <c r="S5" s="101"/>
      <c r="U5" s="80" t="s">
        <v>40</v>
      </c>
    </row>
    <row r="6" spans="1:21" x14ac:dyDescent="0.25">
      <c r="A6" s="92" t="s">
        <v>5</v>
      </c>
      <c r="B6" s="93" t="s">
        <v>62</v>
      </c>
      <c r="C6" s="63"/>
      <c r="D6" s="63"/>
      <c r="E6" s="63"/>
      <c r="F6" s="63"/>
      <c r="G6" s="85" t="s">
        <v>52</v>
      </c>
      <c r="H6" s="63"/>
      <c r="I6" s="85" t="s">
        <v>53</v>
      </c>
      <c r="J6" s="63"/>
      <c r="K6" s="85" t="s">
        <v>54</v>
      </c>
      <c r="L6" s="63"/>
      <c r="M6" s="85"/>
      <c r="N6" s="85"/>
      <c r="O6" s="85"/>
      <c r="P6" s="85"/>
      <c r="Q6" s="85"/>
      <c r="R6" s="85"/>
      <c r="U6" s="81" t="s">
        <v>40</v>
      </c>
    </row>
    <row r="7" spans="1:21" x14ac:dyDescent="0.25">
      <c r="A7" s="94" t="s">
        <v>6</v>
      </c>
      <c r="B7" s="93" t="s">
        <v>62</v>
      </c>
      <c r="C7" s="63"/>
      <c r="D7" s="63"/>
      <c r="E7" s="63"/>
      <c r="F7" s="63"/>
      <c r="G7" s="85" t="s">
        <v>52</v>
      </c>
      <c r="H7" s="63"/>
      <c r="I7" s="85" t="s">
        <v>53</v>
      </c>
      <c r="J7" s="63"/>
      <c r="K7" s="85" t="s">
        <v>54</v>
      </c>
      <c r="L7" s="63"/>
      <c r="M7" s="85"/>
      <c r="N7" s="85"/>
      <c r="O7" s="85"/>
      <c r="P7" s="85"/>
      <c r="Q7" s="85"/>
      <c r="R7" s="85"/>
      <c r="U7" s="81" t="s">
        <v>42</v>
      </c>
    </row>
    <row r="8" spans="1:21" x14ac:dyDescent="0.25">
      <c r="A8" s="94" t="s">
        <v>7</v>
      </c>
      <c r="B8" s="93" t="s">
        <v>61</v>
      </c>
      <c r="C8" s="63"/>
      <c r="D8" s="63"/>
      <c r="E8" s="63"/>
      <c r="F8" s="63"/>
      <c r="G8" s="85" t="s">
        <v>55</v>
      </c>
      <c r="H8" s="63"/>
      <c r="I8" s="85" t="s">
        <v>56</v>
      </c>
      <c r="J8" s="63"/>
      <c r="K8" s="85" t="s">
        <v>57</v>
      </c>
      <c r="L8" s="63"/>
      <c r="M8" s="85"/>
      <c r="N8" s="85"/>
      <c r="O8" s="85"/>
      <c r="P8" s="85"/>
      <c r="Q8" s="85"/>
      <c r="R8" s="85"/>
      <c r="U8" s="81" t="s">
        <v>43</v>
      </c>
    </row>
    <row r="9" spans="1:21" x14ac:dyDescent="0.25">
      <c r="A9" s="71">
        <v>20</v>
      </c>
      <c r="B9" s="86" t="s">
        <v>61</v>
      </c>
      <c r="C9" s="64"/>
      <c r="D9" s="64"/>
      <c r="E9" s="64"/>
      <c r="F9" s="64"/>
      <c r="G9" s="86" t="s">
        <v>55</v>
      </c>
      <c r="H9" s="64"/>
      <c r="I9" s="86" t="s">
        <v>56</v>
      </c>
      <c r="J9" s="64"/>
      <c r="K9" s="86" t="s">
        <v>57</v>
      </c>
      <c r="L9" s="64"/>
      <c r="M9" s="86"/>
      <c r="N9" s="86"/>
      <c r="O9" s="86"/>
      <c r="P9" s="86"/>
      <c r="Q9" s="86"/>
      <c r="R9" s="86"/>
      <c r="U9" s="81" t="s">
        <v>40</v>
      </c>
    </row>
    <row r="10" spans="1:21" x14ac:dyDescent="0.25">
      <c r="A10" s="71">
        <v>21</v>
      </c>
      <c r="B10" s="86" t="s">
        <v>61</v>
      </c>
      <c r="C10" s="64"/>
      <c r="D10" s="64"/>
      <c r="E10" s="64"/>
      <c r="F10" s="64"/>
      <c r="G10" s="86" t="s">
        <v>55</v>
      </c>
      <c r="H10" s="64"/>
      <c r="I10" s="86" t="s">
        <v>56</v>
      </c>
      <c r="J10" s="64"/>
      <c r="K10" s="86" t="s">
        <v>57</v>
      </c>
      <c r="L10" s="64"/>
      <c r="M10" s="86"/>
      <c r="N10" s="86"/>
      <c r="O10" s="86"/>
      <c r="P10" s="86"/>
      <c r="Q10" s="86"/>
      <c r="R10" s="86"/>
      <c r="U10" s="81" t="s">
        <v>40</v>
      </c>
    </row>
    <row r="11" spans="1:21" x14ac:dyDescent="0.25">
      <c r="A11" s="71">
        <v>22</v>
      </c>
      <c r="B11" s="86" t="s">
        <v>61</v>
      </c>
      <c r="C11" s="64"/>
      <c r="D11" s="64"/>
      <c r="E11" s="64"/>
      <c r="F11" s="64"/>
      <c r="G11" s="86" t="s">
        <v>55</v>
      </c>
      <c r="H11" s="64"/>
      <c r="I11" s="86" t="s">
        <v>56</v>
      </c>
      <c r="J11" s="64"/>
      <c r="K11" s="86" t="s">
        <v>57</v>
      </c>
      <c r="L11" s="64"/>
      <c r="M11" s="86"/>
      <c r="N11" s="86"/>
      <c r="O11" s="86"/>
      <c r="P11" s="86"/>
      <c r="Q11" s="86"/>
      <c r="R11" s="86"/>
      <c r="U11" s="81" t="s">
        <v>40</v>
      </c>
    </row>
    <row r="12" spans="1:21" x14ac:dyDescent="0.25">
      <c r="A12" s="71">
        <v>23</v>
      </c>
      <c r="B12" s="86" t="s">
        <v>61</v>
      </c>
      <c r="C12" s="64"/>
      <c r="D12" s="64"/>
      <c r="E12" s="64"/>
      <c r="F12" s="64"/>
      <c r="G12" s="86" t="s">
        <v>55</v>
      </c>
      <c r="H12" s="64"/>
      <c r="I12" s="86" t="s">
        <v>56</v>
      </c>
      <c r="J12" s="64"/>
      <c r="K12" s="86" t="s">
        <v>57</v>
      </c>
      <c r="L12" s="64"/>
      <c r="M12" s="86"/>
      <c r="N12" s="86"/>
      <c r="O12" s="86"/>
      <c r="P12" s="86"/>
      <c r="Q12" s="86"/>
      <c r="R12" s="86"/>
      <c r="U12" s="81" t="s">
        <v>40</v>
      </c>
    </row>
    <row r="13" spans="1:21" x14ac:dyDescent="0.25">
      <c r="A13" s="72">
        <v>24</v>
      </c>
      <c r="B13" s="82" t="s">
        <v>61</v>
      </c>
      <c r="C13" s="65"/>
      <c r="D13" s="65"/>
      <c r="E13" s="65"/>
      <c r="F13" s="65"/>
      <c r="G13" s="82" t="s">
        <v>55</v>
      </c>
      <c r="H13" s="65"/>
      <c r="I13" s="82" t="s">
        <v>56</v>
      </c>
      <c r="J13" s="65"/>
      <c r="K13" s="82" t="s">
        <v>57</v>
      </c>
      <c r="L13" s="65"/>
      <c r="M13" s="82"/>
      <c r="N13" s="82"/>
      <c r="O13" s="82"/>
      <c r="P13" s="82"/>
      <c r="Q13" s="82"/>
      <c r="R13" s="82"/>
      <c r="U13" s="81" t="s">
        <v>40</v>
      </c>
    </row>
    <row r="14" spans="1:21" x14ac:dyDescent="0.25">
      <c r="A14" s="72">
        <v>25</v>
      </c>
      <c r="B14" s="82" t="s">
        <v>61</v>
      </c>
      <c r="C14" s="65"/>
      <c r="D14" s="65"/>
      <c r="E14" s="65"/>
      <c r="F14" s="65"/>
      <c r="G14" s="82" t="s">
        <v>55</v>
      </c>
      <c r="H14" s="65"/>
      <c r="I14" s="82" t="s">
        <v>56</v>
      </c>
      <c r="J14" s="65"/>
      <c r="K14" s="82" t="s">
        <v>57</v>
      </c>
      <c r="L14" s="65"/>
      <c r="M14" s="82"/>
      <c r="N14" s="82"/>
      <c r="O14" s="82"/>
      <c r="P14" s="82"/>
      <c r="Q14" s="82"/>
      <c r="R14" s="82"/>
      <c r="U14" s="81" t="s">
        <v>40</v>
      </c>
    </row>
    <row r="15" spans="1:21" x14ac:dyDescent="0.25">
      <c r="A15" s="72">
        <v>26</v>
      </c>
      <c r="B15" s="82" t="s">
        <v>61</v>
      </c>
      <c r="C15" s="65"/>
      <c r="D15" s="65"/>
      <c r="E15" s="65"/>
      <c r="F15" s="65"/>
      <c r="G15" s="82" t="s">
        <v>55</v>
      </c>
      <c r="H15" s="65"/>
      <c r="I15" s="82" t="s">
        <v>56</v>
      </c>
      <c r="J15" s="65"/>
      <c r="K15" s="82" t="s">
        <v>57</v>
      </c>
      <c r="L15" s="65"/>
      <c r="M15" s="82"/>
      <c r="N15" s="82"/>
      <c r="O15" s="82"/>
      <c r="P15" s="82"/>
      <c r="Q15" s="82"/>
      <c r="R15" s="82"/>
      <c r="U15" s="81" t="s">
        <v>40</v>
      </c>
    </row>
    <row r="16" spans="1:21" x14ac:dyDescent="0.25">
      <c r="A16" s="94">
        <v>27</v>
      </c>
      <c r="B16" s="93" t="s">
        <v>61</v>
      </c>
      <c r="C16" s="63"/>
      <c r="D16" s="63"/>
      <c r="E16" s="63"/>
      <c r="F16" s="63"/>
      <c r="G16" s="85" t="s">
        <v>55</v>
      </c>
      <c r="H16" s="63"/>
      <c r="I16" s="85" t="s">
        <v>56</v>
      </c>
      <c r="J16" s="63"/>
      <c r="K16" s="85" t="s">
        <v>57</v>
      </c>
      <c r="L16" s="63"/>
      <c r="M16" s="85"/>
      <c r="N16" s="85"/>
      <c r="O16" s="85"/>
      <c r="P16" s="85"/>
      <c r="Q16" s="85"/>
      <c r="R16" s="85"/>
      <c r="U16" s="81" t="s">
        <v>40</v>
      </c>
    </row>
    <row r="17" spans="1:21" x14ac:dyDescent="0.25">
      <c r="A17" s="72">
        <v>28</v>
      </c>
      <c r="B17" s="72" t="s">
        <v>60</v>
      </c>
      <c r="C17" s="65"/>
      <c r="D17" s="65"/>
      <c r="E17" s="65"/>
      <c r="F17" s="65"/>
      <c r="G17" s="82" t="s">
        <v>55</v>
      </c>
      <c r="H17" s="65"/>
      <c r="I17" s="82" t="s">
        <v>56</v>
      </c>
      <c r="J17" s="65"/>
      <c r="K17" s="82" t="s">
        <v>57</v>
      </c>
      <c r="L17" s="65"/>
      <c r="M17" s="82"/>
      <c r="N17" s="82"/>
      <c r="O17" s="82"/>
      <c r="P17" s="82"/>
      <c r="Q17" s="82"/>
      <c r="R17" s="82"/>
      <c r="U17" s="81" t="s">
        <v>40</v>
      </c>
    </row>
    <row r="18" spans="1:21" x14ac:dyDescent="0.25">
      <c r="A18" s="72">
        <v>29</v>
      </c>
      <c r="B18" s="72" t="s">
        <v>60</v>
      </c>
      <c r="C18" s="65"/>
      <c r="D18" s="65"/>
      <c r="E18" s="65"/>
      <c r="F18" s="65"/>
      <c r="G18" s="82" t="s">
        <v>55</v>
      </c>
      <c r="H18" s="65"/>
      <c r="I18" s="82" t="s">
        <v>56</v>
      </c>
      <c r="J18" s="65"/>
      <c r="K18" s="82" t="s">
        <v>57</v>
      </c>
      <c r="L18" s="65"/>
      <c r="M18" s="82"/>
      <c r="N18" s="82"/>
      <c r="O18" s="82"/>
      <c r="P18" s="82"/>
      <c r="Q18" s="82"/>
      <c r="R18" s="82"/>
      <c r="U18" s="81" t="s">
        <v>40</v>
      </c>
    </row>
    <row r="19" spans="1:21" x14ac:dyDescent="0.25">
      <c r="A19" s="94">
        <v>30</v>
      </c>
      <c r="B19" s="93" t="s">
        <v>60</v>
      </c>
      <c r="C19" s="63"/>
      <c r="D19" s="63"/>
      <c r="E19" s="63"/>
      <c r="F19" s="63"/>
      <c r="G19" s="85" t="s">
        <v>52</v>
      </c>
      <c r="H19" s="63"/>
      <c r="I19" s="85" t="s">
        <v>53</v>
      </c>
      <c r="J19" s="63"/>
      <c r="K19" s="85" t="s">
        <v>54</v>
      </c>
      <c r="L19" s="63"/>
      <c r="M19" s="85"/>
      <c r="N19" s="85"/>
      <c r="O19" s="85"/>
      <c r="P19" s="85"/>
      <c r="Q19" s="85"/>
      <c r="R19" s="85"/>
      <c r="U19" s="81" t="s">
        <v>41</v>
      </c>
    </row>
    <row r="20" spans="1:21" x14ac:dyDescent="0.25">
      <c r="O20" s="60"/>
      <c r="P20" s="60"/>
      <c r="Q20" s="60"/>
      <c r="R20" s="60"/>
    </row>
    <row r="22" spans="1:21" x14ac:dyDescent="0.25">
      <c r="M22" s="77" t="s">
        <v>45</v>
      </c>
    </row>
    <row r="23" spans="1:21" x14ac:dyDescent="0.25">
      <c r="M23" s="73" t="s">
        <v>46</v>
      </c>
    </row>
    <row r="24" spans="1:21" x14ac:dyDescent="0.25">
      <c r="M24" s="74" t="s">
        <v>47</v>
      </c>
    </row>
    <row r="25" spans="1:21" x14ac:dyDescent="0.25">
      <c r="M25" s="75" t="s">
        <v>49</v>
      </c>
    </row>
    <row r="26" spans="1:21" x14ac:dyDescent="0.25">
      <c r="M26" s="76" t="s">
        <v>48</v>
      </c>
    </row>
  </sheetData>
  <mergeCells count="2">
    <mergeCell ref="S1:S5"/>
    <mergeCell ref="D2:E3"/>
  </mergeCells>
  <phoneticPr fontId="28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PATRIMONIO</vt:lpstr>
      <vt:lpstr>FECHAS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2024-09-06T12:55:55Z</cp:lastPrinted>
  <dcterms:created xsi:type="dcterms:W3CDTF">2021-10-07T14:43:02Z</dcterms:created>
  <dcterms:modified xsi:type="dcterms:W3CDTF">2024-09-09T14:51:15Z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