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10 OCTUBRE 2024\ENVIO\"/>
    </mc:Choice>
  </mc:AlternateContent>
  <xr:revisionPtr revIDLastSave="0" documentId="13_ncr:1_{B2914EB8-0B1D-4221-9250-DB0ACFC5EE6B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PASIVO" sheetId="30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PASIVO!$A$1:$D$47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0" l="1"/>
  <c r="A3" i="30" l="1"/>
  <c r="D35" i="30" l="1"/>
  <c r="D23" i="30"/>
  <c r="D18" i="30"/>
  <c r="D27" i="30" l="1"/>
  <c r="D37" i="30" s="1"/>
  <c r="C35" i="30" l="1"/>
  <c r="C23" i="30" l="1"/>
  <c r="C18" i="30"/>
  <c r="C12" i="30"/>
  <c r="C27" i="30" l="1"/>
  <c r="C37" i="30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<sst xmlns="http://schemas.openxmlformats.org/spreadsheetml/2006/main" count="863" uniqueCount="588">
  <si>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</si>
  <si>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</si>
  <si>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</si>
  <si>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</si>
  <si>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</si>
  <si>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</si>
  <si>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</si>
  <si>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</si>
  <si>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</si>
  <si>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</si>
  <si>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</si>
  <si>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</si>
  <si>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</si>
  <si>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</si>
  <si>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</si>
  <si>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</si>
  <si>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</si>
  <si>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</si>
  <si>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</si>
  <si>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TOTAL PASIVOS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</si>
  <si>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</si>
  <si>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</si>
  <si>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</si>
  <si>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</si>
  <si>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</si>
  <si>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</si>
  <si>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</si>
  <si>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</si>
  <si>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</si>
  <si>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</si>
  <si>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</si>
  <si>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</si>
  <si>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</si>
  <si>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</si>
  <si>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</si>
  <si>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</si>
  <si>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</si>
  <si>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</si>
  <si>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</si>
  <si>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</si>
  <si>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</si>
  <si>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</si>
  <si>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</si>
  <si>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</si>
  <si>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</si>
  <si>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</si>
  <si>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</si>
  <si>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</si>
  <si>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</si>
  <si>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</si>
  <si>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</si>
  <si>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</si>
  <si>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</si>
  <si>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</si>
  <si>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</si>
  <si>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</si>
  <si>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</si>
  <si>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</si>
  <si>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</si>
  <si>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</si>
  <si>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</si>
  <si>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</si>
  <si>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</si>
  <si>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</si>
  <si>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</si>
  <si>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</si>
  <si>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</si>
  <si>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</si>
  <si>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</si>
  <si>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</si>
  <si>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</si>
  <si>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</si>
  <si>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</si>
  <si>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</si>
  <si>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</si>
  <si>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</si>
  <si>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</si>
  <si>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</si>
  <si>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</si>
  <si>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</si>
  <si>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</si>
  <si>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</si>
  <si>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</si>
  <si>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</si>
  <si>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</si>
  <si>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</si>
  <si>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</si>
  <si>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</si>
  <si>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</si>
  <si>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</si>
  <si>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</si>
  <si>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</si>
  <si>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</si>
  <si>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</si>
  <si>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</si>
  <si>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</si>
  <si>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</si>
  <si>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</si>
  <si>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</si>
  <si>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</si>
  <si>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</si>
  <si>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</si>
  <si>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</si>
  <si>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</si>
  <si>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</si>
  <si>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</si>
  <si>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</si>
  <si>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</si>
  <si>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</si>
  <si>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</si>
  <si>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</si>
  <si>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</si>
  <si>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</si>
  <si>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</si>
  <si>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</si>
  <si>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</si>
  <si>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</si>
  <si>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</si>
  <si>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</si>
  <si>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</si>
  <si>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</si>
  <si>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</si>
  <si>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</si>
  <si>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</si>
  <si>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</si>
  <si>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</si>
  <si>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</si>
  <si>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</si>
  <si>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</si>
  <si>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</si>
  <si>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</si>
  <si>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</si>
  <si>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</si>
  <si>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</si>
  <si>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</si>
  <si>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</si>
  <si>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</si>
  <si>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</si>
  <si>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</si>
  <si>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</si>
  <si>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</si>
  <si>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</si>
  <si>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</si>
  <si>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</si>
  <si>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</si>
  <si>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</si>
  <si>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</si>
  <si>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</si>
  <si>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</si>
  <si>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</si>
  <si>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</si>
  <si>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</si>
  <si>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</si>
  <si>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</si>
  <si>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</si>
  <si>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</si>
  <si>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</si>
  <si>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</si>
  <si>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</si>
  <si>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</si>
  <si>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</si>
  <si>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</si>
  <si>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</si>
  <si>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</si>
  <si>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</si>
  <si>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</si>
  <si>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</si>
  <si>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</si>
  <si>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</si>
  <si>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</si>
  <si>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</si>
  <si>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</si>
  <si>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</si>
  <si>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</si>
  <si>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</si>
  <si>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</si>
  <si>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</si>
  <si>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</si>
  <si>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</si>
  <si>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</si>
  <si>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</si>
  <si>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</si>
  <si>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</si>
  <si>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</si>
  <si>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</si>
  <si>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</si>
  <si>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</si>
  <si>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</si>
  <si>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</si>
  <si>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</si>
  <si>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</si>
  <si>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</si>
  <si>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</si>
  <si>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</si>
  <si>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</si>
  <si>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</si>
  <si>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</si>
  <si>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</si>
  <si>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</si>
  <si>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</si>
  <si>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</si>
  <si>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</si>
  <si>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</si>
  <si>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</si>
  <si>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</si>
  <si>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</si>
  <si>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</si>
  <si>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</si>
  <si>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</si>
  <si>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</si>
  <si>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</si>
  <si>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</si>
  <si>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</si>
  <si>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</si>
  <si>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</si>
  <si>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</si>
  <si>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</si>
  <si>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</si>
  <si>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</si>
  <si>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</si>
  <si>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</si>
  <si>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</si>
  <si>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</si>
  <si>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</si>
  <si>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</si>
  <si>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</si>
  <si>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</si>
  <si>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</si>
  <si>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</si>
  <si>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</si>
  <si>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</si>
  <si>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</si>
  <si>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</si>
  <si>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</si>
  <si>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</si>
  <si>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</si>
  <si>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</si>
  <si>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</si>
  <si>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</si>
  <si>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</si>
  <si>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</si>
  <si>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</si>
  <si>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</si>
  <si>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</si>
  <si>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</si>
  <si>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</si>
  <si>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</si>
  <si>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</si>
  <si>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</si>
  <si>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</si>
  <si>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</si>
  <si>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</si>
  <si>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</si>
  <si>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</si>
  <si>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</si>
  <si>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</si>
  <si>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</si>
  <si>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</si>
  <si>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</si>
  <si>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</si>
  <si>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</si>
  <si>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</si>
  <si>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</si>
  <si>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</si>
  <si>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</si>
  <si>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</si>
  <si>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</si>
  <si>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</si>
  <si>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</si>
  <si>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</si>
  <si>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</si>
  <si>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</si>
  <si>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</si>
  <si>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</si>
  <si>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</si>
  <si>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</si>
  <si>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</si>
  <si>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</si>
  <si>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</si>
  <si>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</si>
  <si>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</si>
  <si>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</si>
  <si>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</si>
  <si>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</si>
  <si>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</si>
  <si>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</si>
  <si>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</si>
  <si>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</si>
  <si>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</si>
  <si>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</si>
  <si>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</si>
  <si>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</si>
  <si>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</si>
  <si>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</si>
  <si>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</si>
  <si>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</si>
  <si>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</si>
  <si>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</si>
  <si>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</si>
  <si>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</si>
  <si>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</si>
  <si>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</si>
  <si>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</si>
  <si>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</si>
  <si>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</si>
  <si>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</si>
  <si>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</si>
  <si>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</si>
  <si>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</si>
  <si>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</si>
  <si>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</si>
  <si>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</si>
  <si>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</si>
  <si>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</si>
  <si>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</si>
  <si>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</si>
  <si>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</si>
  <si>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</si>
  <si>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</si>
  <si>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</si>
  <si>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</si>
  <si>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</si>
  <si>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</si>
  <si>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</si>
  <si>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</si>
  <si>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</si>
  <si>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</si>
  <si>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</si>
  <si>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</si>
  <si>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</si>
  <si>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</si>
  <si>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</si>
  <si>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</si>
  <si>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</si>
  <si>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</si>
  <si>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</si>
  <si>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</si>
  <si>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</si>
  <si>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</si>
  <si>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</si>
  <si>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</si>
  <si>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</si>
  <si>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</si>
  <si>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</si>
  <si>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</si>
  <si>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</si>
  <si>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</si>
  <si>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</si>
  <si>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</si>
  <si>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</si>
  <si>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</si>
  <si>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</si>
  <si>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</si>
  <si>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</si>
  <si>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</si>
  <si>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</si>
  <si>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</si>
  <si>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</si>
  <si>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</si>
  <si>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</si>
  <si>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</si>
  <si>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</si>
  <si>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</si>
  <si>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</si>
  <si>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</si>
  <si>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</si>
  <si>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</si>
  <si>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</si>
  <si>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</si>
  <si>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</si>
  <si>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</si>
  <si>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</si>
  <si>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</si>
  <si>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</si>
  <si>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</si>
  <si>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</si>
  <si>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</si>
  <si>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</si>
  <si>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</si>
  <si>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</si>
  <si>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</si>
  <si>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</si>
  <si>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</si>
  <si>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</si>
  <si>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</si>
  <si>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</si>
  <si>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</si>
  <si>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</si>
  <si>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</si>
  <si>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</si>
  <si>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</si>
  <si>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</si>
  <si>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</si>
  <si>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</si>
  <si>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</si>
  <si>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</si>
  <si>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</si>
  <si>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</si>
  <si>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</si>
  <si>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</si>
  <si>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</si>
  <si>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</si>
  <si>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</si>
  <si>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</si>
  <si>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</si>
  <si>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</si>
  <si>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</si>
  <si>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</si>
  <si>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</si>
  <si>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</si>
  <si>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</si>
  <si>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</si>
  <si>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</si>
  <si>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</si>
  <si>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</si>
  <si>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</si>
  <si>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</si>
  <si>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</si>
  <si>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</si>
  <si>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</si>
  <si>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</si>
  <si>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</si>
  <si>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</si>
  <si>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</si>
  <si>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</si>
  <si>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</si>
  <si>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</si>
  <si>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</si>
  <si>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</si>
  <si>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</si>
  <si>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</si>
  <si>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</si>
  <si>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</si>
  <si>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</si>
  <si>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</si>
  <si>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</si>
  <si>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</si>
  <si>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</si>
  <si>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</si>
  <si>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</si>
  <si>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</si>
  <si>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</si>
  <si>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</si>
  <si>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</si>
  <si>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</si>
  <si>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</si>
  <si>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</si>
  <si>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</si>
  <si>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</si>
  <si>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</si>
  <si>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</si>
  <si>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</si>
  <si>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</si>
  <si>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</si>
  <si>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</si>
  <si>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</si>
  <si>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</si>
  <si>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</si>
  <si>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</si>
  <si>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</si>
  <si>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</si>
  <si>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</si>
  <si>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</si>
  <si>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</si>
  <si>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</si>
  <si>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</si>
  <si>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</si>
  <si>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</si>
  <si>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</si>
  <si>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</si>
  <si>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</si>
  <si>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</si>
  <si>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</si>
  <si>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</si>
  <si>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</si>
  <si>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</si>
  <si>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</si>
  <si>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</si>
  <si>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</si>
  <si>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</si>
  <si>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</si>
  <si>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</si>
  <si>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</si>
  <si>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</si>
  <si>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</si>
  <si>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</si>
  <si>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</si>
  <si>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</si>
  <si>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</si>
  <si>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</si>
  <si>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</si>
  <si>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</si>
  <si>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</si>
  <si>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</si>
  <si>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</si>
  <si>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</si>
  <si>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</si>
  <si>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</si>
  <si>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</si>
  <si>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</si>
  <si>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</si>
  <si>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</si>
  <si>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</si>
  <si>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</si>
  <si>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</si>
  <si>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</si>
  <si>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</si>
  <si>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</si>
  <si>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</si>
  <si>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</si>
  <si>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</si>
  <si>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</si>
  <si>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</si>
  <si>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</si>
  <si>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</si>
  <si>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</si>
  <si>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</si>
  <si>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</si>
  <si>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</si>
  <si>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</si>
  <si>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</si>
  <si>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</si>
  <si>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</si>
  <si>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</si>
  <si>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</si>
  <si>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</si>
  <si>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</si>
  <si>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</si>
  <si>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</si>
  <si>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</si>
  <si>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</si>
  <si>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</si>
  <si>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</si>
  <si>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</si>
  <si>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</si>
  <si>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</si>
  <si>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PASIVOS Y PATRIMONIO</t>
  </si>
  <si>
    <t>DEPÓSITOS DEL PÚBLICO</t>
  </si>
  <si>
    <t xml:space="preserve">       De ahorro</t>
  </si>
  <si>
    <t xml:space="preserve">       A plazo</t>
  </si>
  <si>
    <t xml:space="preserve">       Intereses por  pagar</t>
  </si>
  <si>
    <t>FONDOS TOMADOS A PRESTAMO</t>
  </si>
  <si>
    <t xml:space="preserve">       Del Banco Central</t>
  </si>
  <si>
    <t xml:space="preserve">       De Instituciones Financieras del País</t>
  </si>
  <si>
    <t xml:space="preserve">       Intereses por pagar</t>
  </si>
  <si>
    <t xml:space="preserve">VALORES EN CIRCULACION </t>
  </si>
  <si>
    <t xml:space="preserve">       Títulos y valores</t>
  </si>
  <si>
    <t xml:space="preserve">OTROS PASIVOS </t>
  </si>
  <si>
    <t>PATRIMONIO NETO DE LOS PROPIETARIOS DE LA CONTROLADORA</t>
  </si>
  <si>
    <t xml:space="preserve">      Capital pagado</t>
  </si>
  <si>
    <t xml:space="preserve">      Capital adicional pagado</t>
  </si>
  <si>
    <t xml:space="preserve">      Reservas patrimoniales</t>
  </si>
  <si>
    <t xml:space="preserve">      Resultados acumulados de ejercicios anteriores</t>
  </si>
  <si>
    <t xml:space="preserve">      Resultados del ejercicio</t>
  </si>
  <si>
    <t xml:space="preserve">Lic. Maricela Checo </t>
  </si>
  <si>
    <t xml:space="preserve">          Contralora</t>
  </si>
  <si>
    <t xml:space="preserve">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</si>
  <si>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</si>
  <si>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</si>
  <si>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</si>
  <si>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</si>
  <si>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</si>
  <si>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</si>
  <si>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</si>
  <si>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</si>
  <si>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</si>
  <si>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</si>
  <si>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</si>
  <si>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</si>
  <si>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</si>
  <si>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</si>
  <si>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</si>
  <si>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</si>
  <si>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</si>
  <si>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2023</t>
  </si>
  <si>
    <t>Al 31 DE ENERO 2023</t>
  </si>
  <si>
    <t>Al 31 DE ENERO 2023 Y 2022</t>
  </si>
  <si>
    <t xml:space="preserve">ESTADO DE SITUACION FINANCIERA 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</si>
  <si>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</si>
  <si>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</si>
  <si>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</si>
  <si>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</si>
  <si>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</si>
  <si>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</si>
  <si>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</si>
  <si>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AL 30 DE SEPTIEMBRE 2024 </t>
  </si>
  <si>
    <t xml:space="preserve">AL 31 DE OCTUBRE 2024 </t>
  </si>
  <si>
    <t>AL 31 DE OCTUBRE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</si>
</sst>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  <numFmt numFmtId="172" formatCode="#,##0.00;\-#,##0.00;0.00"/>
    <numFmt numFmtId="173" formatCode="#,##0.0000000000000_);\(#,##0.0000000000000\)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indexed="10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u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sz val="13"/>
      <color indexed="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303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0" fillId="7" borderId="0" xfId="0" applyFont="1" applyFill="1"/>
    <xf numFmtId="0" fontId="56" fillId="7" borderId="0" xfId="0" applyFont="1" applyFill="1"/>
    <xf numFmtId="0" fontId="56" fillId="0" borderId="0" xfId="0" applyFont="1"/>
    <xf numFmtId="43" fontId="57" fillId="5" borderId="0" xfId="1" applyFont="1" applyFill="1" applyAlignment="1">
      <alignment vertical="top" readingOrder="1"/>
    </xf>
    <xf numFmtId="43" fontId="58" fillId="4" borderId="0" xfId="1" applyFont="1" applyFill="1" applyAlignment="1">
      <alignment vertical="top" readingOrder="1"/>
    </xf>
    <xf numFmtId="164" fontId="59" fillId="4" borderId="0" xfId="1" applyNumberFormat="1" applyFont="1" applyFill="1" applyBorder="1" applyAlignment="1">
      <alignment vertical="top"/>
    </xf>
    <xf numFmtId="0" fontId="60" fillId="0" borderId="0" xfId="0" applyFont="1" applyAlignment="1">
      <alignment horizontal="left" vertical="center"/>
    </xf>
    <xf numFmtId="43" fontId="60" fillId="4" borderId="0" xfId="1" applyFont="1" applyFill="1" applyAlignment="1">
      <alignment vertical="top" readingOrder="1"/>
    </xf>
    <xf numFmtId="164" fontId="61" fillId="4" borderId="0" xfId="1" applyNumberFormat="1" applyFont="1" applyFill="1" applyBorder="1" applyAlignment="1">
      <alignment vertical="top"/>
    </xf>
    <xf numFmtId="164" fontId="60" fillId="4" borderId="0" xfId="1" applyNumberFormat="1" applyFont="1" applyFill="1" applyBorder="1" applyAlignment="1">
      <alignment vertical="top"/>
    </xf>
    <xf numFmtId="164" fontId="60" fillId="6" borderId="0" xfId="1" applyNumberFormat="1" applyFont="1" applyFill="1" applyBorder="1" applyAlignment="1">
      <alignment vertical="top"/>
    </xf>
    <xf numFmtId="0" fontId="62" fillId="0" borderId="0" xfId="0" applyFont="1" applyAlignment="1">
      <alignment horizontal="left" vertical="center"/>
    </xf>
    <xf numFmtId="43" fontId="60" fillId="0" borderId="0" xfId="1" applyFont="1" applyFill="1" applyBorder="1" applyAlignment="1">
      <alignment horizontal="left" vertical="top" readingOrder="1"/>
    </xf>
    <xf numFmtId="164" fontId="59" fillId="6" borderId="0" xfId="1" applyNumberFormat="1" applyFont="1" applyFill="1" applyBorder="1" applyAlignment="1">
      <alignment vertical="top"/>
    </xf>
    <xf numFmtId="164" fontId="58" fillId="4" borderId="0" xfId="1" applyNumberFormat="1" applyFont="1" applyFill="1" applyBorder="1" applyAlignment="1">
      <alignment vertical="top"/>
    </xf>
    <xf numFmtId="0" fontId="57" fillId="2" borderId="0" xfId="0" applyFont="1" applyFill="1" applyAlignment="1">
      <alignment vertical="top"/>
    </xf>
    <xf numFmtId="164" fontId="57" fillId="4" borderId="0" xfId="1" applyNumberFormat="1" applyFont="1" applyFill="1" applyBorder="1" applyAlignment="1">
      <alignment vertical="top"/>
    </xf>
    <xf numFmtId="0" fontId="56" fillId="11" borderId="0" xfId="0" applyFont="1" applyFill="1" applyAlignment="1">
      <alignment vertical="top"/>
    </xf>
    <xf numFmtId="43" fontId="57" fillId="10" borderId="0" xfId="1" applyFont="1" applyFill="1" applyAlignment="1">
      <alignment vertical="top" wrapText="1" readingOrder="1"/>
    </xf>
    <xf numFmtId="164" fontId="60" fillId="4" borderId="0" xfId="1" applyNumberFormat="1" applyFont="1" applyFill="1" applyAlignment="1">
      <alignment vertical="top"/>
    </xf>
    <xf numFmtId="164" fontId="61" fillId="4" borderId="0" xfId="1" applyNumberFormat="1" applyFont="1" applyFill="1" applyAlignment="1">
      <alignment vertical="top"/>
    </xf>
    <xf numFmtId="164" fontId="61" fillId="6" borderId="0" xfId="1" applyNumberFormat="1" applyFont="1" applyFill="1" applyBorder="1" applyAlignment="1">
      <alignment vertical="top"/>
    </xf>
    <xf numFmtId="164" fontId="56" fillId="4" borderId="0" xfId="1" applyNumberFormat="1" applyFont="1" applyFill="1" applyAlignment="1">
      <alignment vertical="top"/>
    </xf>
    <xf numFmtId="0" fontId="56" fillId="2" borderId="0" xfId="0" applyFont="1" applyFill="1" applyAlignment="1">
      <alignment vertical="top"/>
    </xf>
    <xf numFmtId="43" fontId="56" fillId="4" borderId="0" xfId="1" applyFont="1" applyFill="1" applyAlignment="1">
      <alignment vertical="top" wrapText="1" readingOrder="1"/>
    </xf>
    <xf numFmtId="164" fontId="57" fillId="4" borderId="0" xfId="1" applyNumberFormat="1" applyFont="1" applyFill="1" applyAlignment="1">
      <alignment vertical="top"/>
    </xf>
    <xf numFmtId="43" fontId="57" fillId="10" borderId="0" xfId="1" applyFont="1" applyFill="1" applyAlignment="1">
      <alignment vertical="top" readingOrder="1"/>
    </xf>
    <xf numFmtId="0" fontId="56" fillId="11" borderId="0" xfId="0" applyFont="1" applyFill="1" applyAlignment="1">
      <alignment vertical="top" wrapText="1"/>
    </xf>
    <xf numFmtId="43" fontId="60" fillId="7" borderId="0" xfId="1" applyFont="1" applyFill="1" applyAlignment="1">
      <alignment vertical="top" readingOrder="1"/>
    </xf>
    <xf numFmtId="164" fontId="60" fillId="7" borderId="0" xfId="1" applyNumberFormat="1" applyFont="1" applyFill="1" applyBorder="1" applyAlignment="1">
      <alignment vertical="top"/>
    </xf>
    <xf numFmtId="164" fontId="61" fillId="7" borderId="0" xfId="1" applyNumberFormat="1" applyFont="1" applyFill="1" applyBorder="1" applyAlignment="1">
      <alignment vertical="top"/>
    </xf>
    <xf numFmtId="164" fontId="60" fillId="7" borderId="0" xfId="1" applyNumberFormat="1" applyFont="1" applyFill="1" applyAlignment="1">
      <alignment vertical="top"/>
    </xf>
    <xf numFmtId="164" fontId="63" fillId="4" borderId="0" xfId="1" applyNumberFormat="1" applyFont="1" applyFill="1" applyBorder="1" applyAlignment="1">
      <alignment vertical="top"/>
    </xf>
    <xf numFmtId="43" fontId="58" fillId="4" borderId="0" xfId="1" applyFont="1" applyFill="1" applyAlignment="1">
      <alignment vertical="top" wrapText="1" readingOrder="1"/>
    </xf>
    <xf numFmtId="43" fontId="57" fillId="4" borderId="0" xfId="1" applyFont="1" applyFill="1" applyBorder="1" applyAlignment="1">
      <alignment vertical="top" wrapText="1" readingOrder="1"/>
    </xf>
    <xf numFmtId="171" fontId="61" fillId="6" borderId="0" xfId="1" applyNumberFormat="1" applyFont="1" applyFill="1" applyBorder="1" applyAlignment="1">
      <alignment vertical="top"/>
    </xf>
    <xf numFmtId="171" fontId="60" fillId="6" borderId="0" xfId="1" applyNumberFormat="1" applyFont="1" applyFill="1" applyBorder="1" applyAlignment="1">
      <alignment vertical="top"/>
    </xf>
    <xf numFmtId="171" fontId="60" fillId="7" borderId="0" xfId="1" applyNumberFormat="1" applyFont="1" applyFill="1" applyBorder="1" applyAlignment="1">
      <alignment vertical="top"/>
    </xf>
    <xf numFmtId="171" fontId="61" fillId="7" borderId="0" xfId="1" applyNumberFormat="1" applyFont="1" applyFill="1" applyBorder="1" applyAlignment="1">
      <alignment vertical="top"/>
    </xf>
    <xf numFmtId="43" fontId="56" fillId="0" borderId="0" xfId="1" applyFont="1"/>
    <xf numFmtId="43" fontId="56" fillId="0" borderId="0" xfId="1" applyFont="1" applyFill="1"/>
    <xf numFmtId="43" fontId="60" fillId="0" borderId="0" xfId="1" applyFont="1" applyFill="1" applyAlignment="1">
      <alignment vertical="top"/>
    </xf>
    <xf numFmtId="0" fontId="56" fillId="0" borderId="0" xfId="0" applyFont="1" applyAlignment="1">
      <alignment horizontal="left"/>
    </xf>
    <xf numFmtId="43" fontId="54" fillId="0" borderId="0" xfId="1" applyFont="1"/>
    <xf numFmtId="43" fontId="54" fillId="0" borderId="0" xfId="0" applyNumberFormat="1" applyFont="1"/>
    <xf numFmtId="43" fontId="54" fillId="0" borderId="0" xfId="1" applyFont="1" applyAlignment="1">
      <alignment horizontal="center"/>
    </xf>
    <xf numFmtId="39" fontId="53" fillId="3" borderId="0" xfId="0" applyNumberFormat="1" applyFont="1" applyFill="1"/>
    <xf numFmtId="0" fontId="48" fillId="0" borderId="0" xfId="0" applyFont="1" applyAlignment="1">
      <alignment horizontal="left"/>
    </xf>
    <xf numFmtId="39" fontId="66" fillId="3" borderId="0" xfId="0" applyNumberFormat="1" applyFont="1" applyFill="1"/>
    <xf numFmtId="39" fontId="65" fillId="9" borderId="0" xfId="0" applyNumberFormat="1" applyFont="1" applyFill="1" applyAlignment="1">
      <alignment horizontal="left"/>
    </xf>
    <xf numFmtId="49" fontId="52" fillId="13" borderId="0" xfId="1" applyNumberFormat="1" applyFont="1" applyFill="1" applyBorder="1" applyAlignment="1" applyProtection="1">
      <alignment horizontal="center" vertical="center"/>
    </xf>
    <xf numFmtId="39" fontId="66" fillId="3" borderId="0" xfId="0" applyNumberFormat="1" applyFont="1" applyFill="1" applyAlignment="1">
      <alignment horizontal="left"/>
    </xf>
    <xf numFmtId="0" fontId="66" fillId="3" borderId="0" xfId="0" applyFont="1" applyFill="1" applyAlignment="1">
      <alignment horizontal="center"/>
    </xf>
    <xf numFmtId="39" fontId="65" fillId="3" borderId="0" xfId="0" applyNumberFormat="1" applyFont="1" applyFill="1"/>
    <xf numFmtId="39" fontId="69" fillId="3" borderId="0" xfId="0" applyNumberFormat="1" applyFont="1" applyFill="1" applyAlignment="1">
      <alignment horizontal="left"/>
    </xf>
    <xf numFmtId="37" fontId="51" fillId="3" borderId="0" xfId="0" applyNumberFormat="1" applyFont="1" applyFill="1"/>
    <xf numFmtId="39" fontId="65" fillId="3" borderId="0" xfId="0" applyNumberFormat="1" applyFont="1" applyFill="1" applyAlignment="1">
      <alignment horizontal="center"/>
    </xf>
    <xf numFmtId="172" fontId="49" fillId="4" borderId="0" xfId="1" applyNumberFormat="1" applyFont="1" applyFill="1" applyAlignment="1">
      <alignment vertical="top"/>
    </xf>
    <xf numFmtId="37" fontId="66" fillId="3" borderId="0" xfId="0" applyNumberFormat="1" applyFont="1" applyFill="1" applyAlignment="1">
      <alignment horizontal="center"/>
    </xf>
    <xf numFmtId="39" fontId="70" fillId="3" borderId="0" xfId="1" applyNumberFormat="1" applyFont="1" applyFill="1" applyBorder="1" applyAlignment="1">
      <alignment horizontal="right"/>
    </xf>
    <xf numFmtId="173" fontId="70" fillId="3" borderId="0" xfId="1" applyNumberFormat="1" applyFont="1" applyFill="1" applyBorder="1" applyAlignment="1">
      <alignment horizontal="right"/>
    </xf>
    <xf numFmtId="39" fontId="67" fillId="7" borderId="0" xfId="0" applyNumberFormat="1" applyFont="1" applyFill="1"/>
    <xf numFmtId="165" fontId="67" fillId="7" borderId="0" xfId="1" applyNumberFormat="1" applyFont="1" applyFill="1" applyBorder="1"/>
    <xf numFmtId="165" fontId="66" fillId="3" borderId="0" xfId="1" applyNumberFormat="1" applyFont="1" applyFill="1" applyBorder="1"/>
    <xf numFmtId="39" fontId="67" fillId="3" borderId="0" xfId="0" applyNumberFormat="1" applyFont="1" applyFill="1"/>
    <xf numFmtId="37" fontId="68" fillId="3" borderId="0" xfId="0" applyNumberFormat="1" applyFont="1" applyFill="1"/>
    <xf numFmtId="37" fontId="49" fillId="4" borderId="0" xfId="1" applyNumberFormat="1" applyFont="1" applyFill="1" applyAlignment="1">
      <alignment horizontal="right" vertical="top"/>
    </xf>
    <xf numFmtId="37" fontId="64" fillId="4" borderId="0" xfId="1" applyNumberFormat="1" applyFont="1" applyFill="1" applyBorder="1" applyAlignment="1">
      <alignment horizontal="right" vertical="top"/>
    </xf>
    <xf numFmtId="37" fontId="73" fillId="3" borderId="0" xfId="1" applyNumberFormat="1" applyFont="1" applyFill="1" applyBorder="1" applyAlignment="1">
      <alignment horizontal="right"/>
    </xf>
    <xf numFmtId="0" fontId="77" fillId="0" borderId="0" xfId="0" applyFont="1"/>
    <xf numFmtId="0" fontId="78" fillId="0" borderId="0" xfId="0" applyFont="1"/>
    <xf numFmtId="0" fontId="78" fillId="0" borderId="11" xfId="0" applyFont="1" applyBorder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0" fillId="0" borderId="14" xfId="0" applyBorder="1" applyAlignment="1">
      <alignment vertical="center"/>
    </xf>
    <xf numFmtId="0" fontId="54" fillId="0" borderId="15" xfId="0" applyFont="1" applyBorder="1" applyAlignment="1">
      <alignment horizontal="center" vertical="center"/>
    </xf>
    <xf numFmtId="0" fontId="78" fillId="0" borderId="14" xfId="0" applyFont="1" applyBorder="1" applyAlignment="1">
      <alignment horizontal="left" vertical="center"/>
    </xf>
    <xf numFmtId="0" fontId="78" fillId="0" borderId="9" xfId="0" applyFont="1" applyBorder="1" applyAlignment="1">
      <alignment horizontal="left" vertical="center"/>
    </xf>
    <xf numFmtId="0" fontId="78" fillId="0" borderId="4" xfId="0" applyFont="1" applyBorder="1" applyAlignment="1">
      <alignment horizontal="left" vertical="center"/>
    </xf>
    <xf numFmtId="16" fontId="79" fillId="0" borderId="0" xfId="0" applyNumberFormat="1" applyFont="1" applyAlignment="1">
      <alignment horizontal="left" vertical="center"/>
    </xf>
    <xf numFmtId="0" fontId="79" fillId="0" borderId="0" xfId="0" applyFont="1" applyAlignment="1">
      <alignment horizontal="left" vertical="center"/>
    </xf>
    <xf numFmtId="0" fontId="80" fillId="0" borderId="0" xfId="0" applyFont="1" applyAlignment="1">
      <alignment horizontal="left" vertical="center"/>
    </xf>
    <xf numFmtId="0" fontId="81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5" fillId="14" borderId="0" xfId="0" applyFont="1" applyFill="1" applyAlignment="1">
      <alignment horizontal="left"/>
    </xf>
    <xf numFmtId="0" fontId="74" fillId="0" borderId="15" xfId="0" applyFont="1" applyBorder="1"/>
    <xf numFmtId="0" fontId="74" fillId="0" borderId="10" xfId="0" applyFont="1" applyBorder="1"/>
    <xf numFmtId="0" fontId="74" fillId="0" borderId="5" xfId="0" applyFont="1" applyBorder="1"/>
    <xf numFmtId="0" fontId="74" fillId="0" borderId="0" xfId="0" applyFont="1"/>
    <xf numFmtId="0" fontId="81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1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78" fillId="0" borderId="8" xfId="0" applyFont="1" applyBorder="1" applyAlignment="1">
      <alignment horizontal="center" vertical="center"/>
    </xf>
    <xf numFmtId="39" fontId="71" fillId="3" borderId="0" xfId="0" applyNumberFormat="1" applyFont="1" applyFill="1" applyAlignment="1">
      <alignment horizontal="center"/>
    </xf>
    <xf numFmtId="39" fontId="52" fillId="3" borderId="0" xfId="0" applyNumberFormat="1" applyFont="1" applyFill="1" applyAlignment="1">
      <alignment horizontal="left"/>
    </xf>
    <xf numFmtId="39" fontId="53" fillId="3" borderId="0" xfId="0" applyNumberFormat="1" applyFont="1" applyFill="1" applyAlignment="1">
      <alignment horizontal="left"/>
    </xf>
    <xf numFmtId="37" fontId="52" fillId="3" borderId="0" xfId="1" applyNumberFormat="1" applyFont="1" applyFill="1" applyAlignment="1" applyProtection="1">
      <alignment horizontal="right"/>
    </xf>
    <xf numFmtId="37" fontId="53" fillId="3" borderId="0" xfId="1" applyNumberFormat="1" applyFont="1" applyFill="1" applyAlignment="1" applyProtection="1">
      <alignment horizontal="right"/>
    </xf>
    <xf numFmtId="39" fontId="52" fillId="3" borderId="0" xfId="0" applyNumberFormat="1" applyFont="1" applyFill="1"/>
    <xf numFmtId="37" fontId="52" fillId="3" borderId="0" xfId="1" applyNumberFormat="1" applyFont="1" applyFill="1" applyBorder="1" applyAlignment="1" applyProtection="1">
      <alignment horizontal="right"/>
    </xf>
    <xf numFmtId="39" fontId="64" fillId="4" borderId="0" xfId="1" applyNumberFormat="1" applyFont="1" applyFill="1" applyBorder="1" applyAlignment="1">
      <alignment horizontal="right" vertical="top"/>
    </xf>
    <xf numFmtId="37" fontId="53" fillId="3" borderId="0" xfId="1" applyNumberFormat="1" applyFont="1" applyFill="1" applyAlignment="1">
      <alignment horizontal="right"/>
    </xf>
    <xf numFmtId="37" fontId="53" fillId="3" borderId="0" xfId="1" applyNumberFormat="1" applyFont="1" applyFill="1" applyBorder="1" applyAlignment="1">
      <alignment horizontal="right"/>
    </xf>
    <xf numFmtId="37" fontId="72" fillId="3" borderId="0" xfId="1" applyNumberFormat="1" applyFont="1" applyFill="1" applyBorder="1" applyAlignment="1">
      <alignment horizontal="right"/>
    </xf>
    <xf numFmtId="37" fontId="52" fillId="3" borderId="0" xfId="1" applyNumberFormat="1" applyFont="1" applyFill="1" applyBorder="1" applyAlignment="1">
      <alignment horizontal="right"/>
    </xf>
    <xf numFmtId="37" fontId="82" fillId="3" borderId="0" xfId="1" applyNumberFormat="1" applyFont="1" applyFill="1" applyBorder="1" applyAlignment="1">
      <alignment horizontal="right"/>
    </xf>
    <xf numFmtId="16" fontId="83" fillId="0" borderId="0" xfId="0" applyNumberFormat="1" applyFont="1" applyAlignment="1">
      <alignment horizontal="left" vertical="center"/>
    </xf>
    <xf numFmtId="0" fontId="83" fillId="0" borderId="0" xfId="0" applyFont="1" applyAlignment="1">
      <alignment horizontal="center" vertical="center"/>
    </xf>
    <xf numFmtId="0" fontId="83" fillId="0" borderId="0" xfId="0" applyFont="1" applyAlignment="1">
      <alignment horizontal="left" vertical="center"/>
    </xf>
    <xf numFmtId="37" fontId="49" fillId="4" borderId="0" xfId="1" applyNumberFormat="1" applyFont="1" applyFill="1" applyAlignment="1">
      <alignment vertical="top"/>
    </xf>
    <xf numFmtId="39" fontId="64" fillId="4" borderId="0" xfId="1" applyNumberFormat="1" applyFont="1" applyFill="1" applyBorder="1" applyAlignment="1">
      <alignment vertical="top"/>
    </xf>
    <xf numFmtId="37" fontId="52" fillId="3" borderId="0" xfId="1" applyNumberFormat="1" applyFont="1" applyFill="1" applyAlignment="1" applyProtection="1"/>
    <xf numFmtId="37" fontId="53" fillId="3" borderId="0" xfId="1" applyNumberFormat="1" applyFont="1" applyFill="1" applyAlignment="1" applyProtection="1"/>
    <xf numFmtId="37" fontId="64" fillId="4" borderId="0" xfId="1" applyNumberFormat="1" applyFont="1" applyFill="1" applyBorder="1" applyAlignment="1">
      <alignment vertical="top"/>
    </xf>
    <xf numFmtId="37" fontId="52" fillId="3" borderId="0" xfId="1" applyNumberFormat="1" applyFont="1" applyFill="1" applyBorder="1" applyAlignment="1" applyProtection="1"/>
    <xf numFmtId="37" fontId="53" fillId="3" borderId="0" xfId="1" applyNumberFormat="1" applyFont="1" applyFill="1" applyAlignment="1"/>
    <xf numFmtId="37" fontId="53" fillId="3" borderId="0" xfId="1" applyNumberFormat="1" applyFont="1" applyFill="1" applyBorder="1" applyAlignment="1"/>
    <xf numFmtId="37" fontId="72" fillId="3" borderId="0" xfId="1" applyNumberFormat="1" applyFont="1" applyFill="1" applyBorder="1" applyAlignment="1"/>
    <xf numFmtId="37" fontId="52" fillId="3" borderId="0" xfId="1" applyNumberFormat="1" applyFont="1" applyFill="1" applyBorder="1" applyAlignment="1"/>
    <xf numFmtId="37" fontId="82" fillId="3" borderId="0" xfId="1" applyNumberFormat="1" applyFont="1" applyFill="1" applyBorder="1" applyAlignment="1"/>
    <xf numFmtId="37" fontId="73" fillId="3" borderId="0" xfId="1" applyNumberFormat="1" applyFont="1" applyFill="1" applyBorder="1" applyAlignment="1"/>
    <xf numFmtId="0" fontId="18" fillId="8" borderId="0" xfId="0" applyFont="1" applyFill="1" applyAlignment="1">
      <alignment horizontal="center" vertical="top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39" fontId="65" fillId="3" borderId="0" xfId="0" applyNumberFormat="1" applyFont="1" applyFill="1" applyAlignment="1">
      <alignment horizontal="center"/>
    </xf>
    <xf numFmtId="39" fontId="71" fillId="3" borderId="0" xfId="0" applyNumberFormat="1" applyFont="1" applyFill="1" applyAlignment="1">
      <alignment horizontal="center"/>
    </xf>
    <xf numFmtId="166" fontId="57" fillId="3" borderId="0" xfId="0" applyNumberFormat="1" applyFont="1" applyFill="1" applyAlignment="1">
      <alignment horizontal="center"/>
    </xf>
    <xf numFmtId="43" fontId="57" fillId="10" borderId="0" xfId="1" applyFont="1" applyFill="1" applyAlignment="1">
      <alignment horizontal="left" wrapText="1" readingOrder="1"/>
    </xf>
    <xf numFmtId="43" fontId="57" fillId="5" borderId="0" xfId="1" applyFont="1" applyFill="1" applyAlignment="1">
      <alignment horizontal="center" vertical="top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6" fillId="0" borderId="9" xfId="0" applyFont="1" applyBorder="1" applyAlignment="1">
      <alignment horizontal="center" vertical="center"/>
    </xf>
    <xf numFmtId="0" fontId="76" fillId="0" borderId="10" xfId="0" applyFont="1" applyBorder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76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57150</xdr:rowOff>
    </xdr:from>
    <xdr:to>
      <xdr:col>1</xdr:col>
      <xdr:colOff>704850</xdr:colOff>
      <xdr:row>5</xdr:row>
      <xdr:rowOff>57150</xdr:rowOff>
    </xdr:to>
    <xdr:pic>
      <xdr:nvPicPr>
        <xdr:cNvPr id="2" name="Imagen 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5725" y="533400"/>
          <a:ext cx="144780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133350</xdr:colOff>
      <xdr:row>5</xdr:row>
      <xdr:rowOff>1</xdr:rowOff>
    </xdr:from>
    <xdr:to>
      <xdr:col>0</xdr:col>
      <xdr:colOff>723900</xdr:colOff>
      <xdr:row>44</xdr:row>
      <xdr:rowOff>133351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33350" y="1190626"/>
          <a:ext cx="590550" cy="94202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86"/>
      <c r="B1" s="286"/>
      <c r="C1" s="286"/>
      <c r="D1" s="286"/>
    </row>
    <row r="2" spans="1:4" x14ac:dyDescent="0.25">
      <c r="A2" s="11"/>
      <c r="B2" s="288" t="s">
        <v>0</v>
      </c>
      <c r="C2" s="288"/>
      <c r="D2" s="288"/>
    </row>
    <row r="3" spans="1:4" x14ac:dyDescent="0.25">
      <c r="A3" s="11"/>
      <c r="B3" s="288" t="s">
        <v>1</v>
      </c>
      <c r="C3" s="288"/>
      <c r="D3" s="288"/>
    </row>
    <row r="4" spans="1:4" x14ac:dyDescent="0.25">
      <c r="A4" s="11"/>
      <c r="B4" s="287" t="str">
        <f>FECHA!B6</f>
        <v>Al 31 DE ENERO 2023 Y 2022</v>
      </c>
      <c r="C4" s="287"/>
      <c r="D4" s="287"/>
    </row>
    <row r="5" spans="1:4" x14ac:dyDescent="0.25">
      <c r="A5" s="11"/>
      <c r="B5" s="288" t="s">
        <v>2</v>
      </c>
      <c r="C5" s="288"/>
      <c r="D5" s="288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72</v>
      </c>
      <c r="C8" s="16">
        <v>1260254744.02</v>
      </c>
      <c r="D8" s="16">
        <v>5060254340.7200003</v>
      </c>
    </row>
    <row r="9" spans="1:4" x14ac:dyDescent="0.25">
      <c r="A9" s="11"/>
      <c r="B9" s="17" t="s">
        <v>73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74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75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76</v>
      </c>
      <c r="C12" s="19">
        <v>110000</v>
      </c>
      <c r="D12" s="19">
        <v>110000</v>
      </c>
    </row>
    <row r="13" spans="1:4" x14ac:dyDescent="0.25">
      <c r="A13" s="11"/>
      <c r="B13" s="17" t="s">
        <v>77</v>
      </c>
      <c r="C13" s="19">
        <v>8150219</v>
      </c>
      <c r="D13" s="19">
        <v>898513</v>
      </c>
    </row>
    <row r="14" spans="1:4" x14ac:dyDescent="0.25">
      <c r="A14" s="11"/>
      <c r="B14" s="17" t="s">
        <v>78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79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80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81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82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83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84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85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86</v>
      </c>
      <c r="C22" s="19">
        <v>127734728.86</v>
      </c>
      <c r="D22" s="19">
        <v>130468634.72</v>
      </c>
    </row>
    <row r="23" spans="1:4" x14ac:dyDescent="0.25">
      <c r="A23" s="11"/>
      <c r="B23" s="17" t="s">
        <v>87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88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89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90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91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92</v>
      </c>
      <c r="C28" s="16">
        <v>151189831.27000001</v>
      </c>
      <c r="D28" s="16">
        <v>109000000</v>
      </c>
    </row>
    <row r="29" spans="1:4" x14ac:dyDescent="0.25">
      <c r="A29" s="11"/>
      <c r="B29" s="17" t="s">
        <v>93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94</v>
      </c>
      <c r="C34" s="16">
        <v>547030000</v>
      </c>
      <c r="D34" s="16">
        <v>547030000</v>
      </c>
    </row>
    <row r="35" spans="1:4" x14ac:dyDescent="0.25">
      <c r="A35" s="11"/>
      <c r="B35" s="17" t="s">
        <v>95</v>
      </c>
      <c r="C35" s="19">
        <v>547030000</v>
      </c>
      <c r="D35" s="19">
        <v>547030000</v>
      </c>
    </row>
    <row r="36" spans="1:4" x14ac:dyDescent="0.25">
      <c r="A36" s="11"/>
      <c r="B36" s="15" t="s">
        <v>96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97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98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99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100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101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102</v>
      </c>
      <c r="C42" s="19">
        <v>20701.5</v>
      </c>
      <c r="D42" s="19">
        <v>45161.24</v>
      </c>
    </row>
    <row r="43" spans="1:4" x14ac:dyDescent="0.25">
      <c r="A43" s="11"/>
      <c r="B43" s="17" t="s">
        <v>103</v>
      </c>
      <c r="C43" s="19">
        <v>1101931.74</v>
      </c>
      <c r="D43" s="19">
        <v>1091781.74</v>
      </c>
    </row>
    <row r="44" spans="1:4" x14ac:dyDescent="0.25">
      <c r="A44" s="11"/>
      <c r="B44" s="17" t="s">
        <v>104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105</v>
      </c>
      <c r="C45" s="19">
        <v>160285.84</v>
      </c>
      <c r="D45" s="19">
        <v>160285.84</v>
      </c>
    </row>
    <row r="46" spans="1:4" x14ac:dyDescent="0.25">
      <c r="A46" s="11"/>
      <c r="B46" s="17" t="s">
        <v>106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107</v>
      </c>
      <c r="C47" s="19">
        <v>22015000</v>
      </c>
      <c r="D47" s="19">
        <v>23200294.490000002</v>
      </c>
    </row>
    <row r="48" spans="1:4" x14ac:dyDescent="0.25">
      <c r="A48" s="11"/>
      <c r="B48" s="17" t="s">
        <v>108</v>
      </c>
      <c r="C48" s="19">
        <v>2805900</v>
      </c>
      <c r="D48" s="19">
        <v>0</v>
      </c>
    </row>
    <row r="49" spans="1:4" x14ac:dyDescent="0.25">
      <c r="A49" s="11"/>
      <c r="B49" s="17" t="s">
        <v>109</v>
      </c>
      <c r="C49" s="19">
        <v>15439956.9</v>
      </c>
      <c r="D49" s="19">
        <v>1648850.77</v>
      </c>
    </row>
    <row r="50" spans="1:4" x14ac:dyDescent="0.25">
      <c r="A50" s="11"/>
      <c r="B50" s="15" t="s">
        <v>110</v>
      </c>
      <c r="C50" s="16">
        <v>1226874955.75</v>
      </c>
      <c r="D50" s="16">
        <v>1178032993.21</v>
      </c>
    </row>
    <row r="51" spans="1:4" x14ac:dyDescent="0.25">
      <c r="A51" s="11"/>
      <c r="B51" s="17" t="s">
        <v>111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112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88" t="s">
        <v>0</v>
      </c>
      <c r="C61" s="288"/>
      <c r="D61" s="288"/>
    </row>
    <row r="62" spans="1:4" x14ac:dyDescent="0.25">
      <c r="A62" s="11"/>
      <c r="B62" s="288" t="s">
        <v>1</v>
      </c>
      <c r="C62" s="288"/>
      <c r="D62" s="288"/>
    </row>
    <row r="63" spans="1:4" x14ac:dyDescent="0.25">
      <c r="A63" s="11"/>
      <c r="B63" s="287" t="str">
        <f>B4</f>
        <v>Al 31 DE ENERO 2023 Y 2022</v>
      </c>
      <c r="C63" s="287"/>
      <c r="D63" s="287"/>
    </row>
    <row r="64" spans="1:4" x14ac:dyDescent="0.25">
      <c r="A64" s="11"/>
      <c r="B64" s="288" t="s">
        <v>2</v>
      </c>
      <c r="C64" s="288"/>
      <c r="D64" s="288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113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114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115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116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117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118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119</v>
      </c>
      <c r="C73" s="19">
        <v>3969812.21</v>
      </c>
      <c r="D73" s="19">
        <v>4257642.33</v>
      </c>
    </row>
    <row r="74" spans="1:4" x14ac:dyDescent="0.25">
      <c r="A74" s="11"/>
      <c r="B74" s="17" t="s">
        <v>120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121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122</v>
      </c>
      <c r="C76" s="19">
        <v>42525400</v>
      </c>
      <c r="D76" s="19">
        <v>37830400</v>
      </c>
    </row>
    <row r="77" spans="1:4" x14ac:dyDescent="0.25">
      <c r="A77" s="11"/>
      <c r="B77" s="17" t="s">
        <v>123</v>
      </c>
      <c r="C77" s="19">
        <v>35329000</v>
      </c>
      <c r="D77" s="19">
        <v>30634000</v>
      </c>
    </row>
    <row r="78" spans="1:4" x14ac:dyDescent="0.25">
      <c r="A78" s="11"/>
      <c r="B78" s="17" t="s">
        <v>124</v>
      </c>
      <c r="C78" s="19">
        <v>7196400</v>
      </c>
      <c r="D78" s="19">
        <v>7196400</v>
      </c>
    </row>
    <row r="79" spans="1:4" x14ac:dyDescent="0.25">
      <c r="A79" s="11"/>
      <c r="B79" s="17" t="s">
        <v>125</v>
      </c>
      <c r="C79" s="19">
        <v>-300507.81</v>
      </c>
      <c r="D79" s="19">
        <v>-300507.81</v>
      </c>
    </row>
    <row r="80" spans="1:4" x14ac:dyDescent="0.25">
      <c r="A80" s="11"/>
      <c r="B80" s="15" t="s">
        <v>126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127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247</v>
      </c>
      <c r="C82" s="18">
        <v>90801</v>
      </c>
      <c r="D82" s="18">
        <v>0</v>
      </c>
    </row>
    <row r="83" spans="1:4" x14ac:dyDescent="0.25">
      <c r="A83" s="11"/>
      <c r="B83" s="17" t="s">
        <v>128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129</v>
      </c>
      <c r="C84" s="19">
        <v>3883036.48</v>
      </c>
      <c r="D84" s="19">
        <v>3188521.45</v>
      </c>
    </row>
    <row r="85" spans="1:4" x14ac:dyDescent="0.25">
      <c r="A85" s="11"/>
      <c r="B85" s="17" t="s">
        <v>130</v>
      </c>
      <c r="C85" s="19">
        <v>17120</v>
      </c>
      <c r="D85" s="19">
        <v>9700</v>
      </c>
    </row>
    <row r="86" spans="1:4" x14ac:dyDescent="0.25">
      <c r="A86" s="11"/>
      <c r="B86" s="17" t="s">
        <v>131</v>
      </c>
      <c r="C86" s="19">
        <v>2086851.6300000001</v>
      </c>
      <c r="D86" s="19">
        <v>40000</v>
      </c>
    </row>
    <row r="87" spans="1:4" x14ac:dyDescent="0.25">
      <c r="A87" s="11"/>
      <c r="B87" s="17" t="s">
        <v>132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133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134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135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136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137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138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139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140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141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140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142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143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144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145</v>
      </c>
      <c r="C101" s="19">
        <v>1318388.2</v>
      </c>
      <c r="D101" s="19">
        <v>1325888.2</v>
      </c>
    </row>
    <row r="102" spans="1:4" x14ac:dyDescent="0.25">
      <c r="A102" s="11"/>
      <c r="B102" s="17" t="s">
        <v>146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147</v>
      </c>
      <c r="C103" s="19">
        <v>984</v>
      </c>
      <c r="D103" s="19">
        <v>324.49</v>
      </c>
    </row>
    <row r="104" spans="1:4" x14ac:dyDescent="0.25">
      <c r="A104" s="11"/>
      <c r="B104" s="17" t="s">
        <v>148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88" t="s">
        <v>0</v>
      </c>
      <c r="C109" s="288"/>
      <c r="D109" s="288"/>
    </row>
    <row r="110" spans="1:4" x14ac:dyDescent="0.25">
      <c r="A110" s="11"/>
      <c r="B110" s="288" t="s">
        <v>1</v>
      </c>
      <c r="C110" s="288"/>
      <c r="D110" s="288"/>
    </row>
    <row r="111" spans="1:4" x14ac:dyDescent="0.25">
      <c r="A111" s="11"/>
      <c r="B111" s="287" t="str">
        <f>B4</f>
        <v>Al 31 DE ENERO 2023 Y 2022</v>
      </c>
      <c r="C111" s="287"/>
      <c r="D111" s="287"/>
    </row>
    <row r="112" spans="1:4" x14ac:dyDescent="0.25">
      <c r="A112" s="11"/>
      <c r="B112" s="288" t="s">
        <v>2</v>
      </c>
      <c r="C112" s="288"/>
      <c r="D112" s="288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149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150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151</v>
      </c>
      <c r="C117" s="18">
        <v>502570.83</v>
      </c>
      <c r="D117" s="18">
        <v>502570.83</v>
      </c>
    </row>
    <row r="118" spans="1:4" x14ac:dyDescent="0.25">
      <c r="A118" s="11"/>
      <c r="B118" s="17" t="s">
        <v>152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153</v>
      </c>
      <c r="C119" s="19">
        <v>428886.12</v>
      </c>
      <c r="D119" s="19">
        <v>428886.12</v>
      </c>
    </row>
    <row r="120" spans="1:4" x14ac:dyDescent="0.25">
      <c r="A120" s="11"/>
      <c r="B120" s="17" t="s">
        <v>154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155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156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157</v>
      </c>
      <c r="C123" s="19">
        <v>897976.21</v>
      </c>
      <c r="D123" s="19">
        <v>897976.21</v>
      </c>
    </row>
    <row r="124" spans="1:4" x14ac:dyDescent="0.25">
      <c r="A124" s="11"/>
      <c r="B124" s="17" t="s">
        <v>158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159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160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161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162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163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164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165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166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165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167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168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169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170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169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171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169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172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173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174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175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176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177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178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179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180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181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88" t="s">
        <v>0</v>
      </c>
      <c r="C162" s="288"/>
      <c r="D162" s="288"/>
    </row>
    <row r="163" spans="1:4" x14ac:dyDescent="0.25">
      <c r="A163" s="11"/>
      <c r="B163" s="288" t="s">
        <v>1</v>
      </c>
      <c r="C163" s="288"/>
      <c r="D163" s="288"/>
    </row>
    <row r="164" spans="1:4" x14ac:dyDescent="0.25">
      <c r="A164" s="11"/>
      <c r="B164" s="287" t="str">
        <f>B4</f>
        <v>Al 31 DE ENERO 2023 Y 2022</v>
      </c>
      <c r="C164" s="287"/>
      <c r="D164" s="287"/>
    </row>
    <row r="165" spans="1:4" x14ac:dyDescent="0.25">
      <c r="A165" s="11"/>
      <c r="B165" s="288" t="s">
        <v>2</v>
      </c>
      <c r="C165" s="288"/>
      <c r="D165" s="288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178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179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180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181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182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183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184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185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186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187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188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189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190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191</v>
      </c>
      <c r="C181" s="19">
        <v>3313891.49</v>
      </c>
      <c r="D181" s="19">
        <v>1927327.81</v>
      </c>
    </row>
    <row r="182" spans="1:4" x14ac:dyDescent="0.25">
      <c r="A182" s="11"/>
      <c r="B182" s="17" t="s">
        <v>192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193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194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195</v>
      </c>
      <c r="C185" s="19">
        <v>23150</v>
      </c>
      <c r="D185" s="19">
        <v>28050</v>
      </c>
    </row>
    <row r="186" spans="1:4" x14ac:dyDescent="0.25">
      <c r="A186" s="11"/>
      <c r="B186" s="17" t="s">
        <v>196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197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198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199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200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201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202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203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204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205</v>
      </c>
      <c r="C195" s="19">
        <v>352833.12</v>
      </c>
      <c r="D195" s="19">
        <v>255933.71</v>
      </c>
    </row>
    <row r="196" spans="1:4" x14ac:dyDescent="0.25">
      <c r="A196" s="11"/>
      <c r="B196" s="17" t="s">
        <v>206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207</v>
      </c>
      <c r="C197" s="19">
        <v>500767.46</v>
      </c>
      <c r="D197" s="19">
        <v>470767.46</v>
      </c>
    </row>
    <row r="198" spans="1:4" x14ac:dyDescent="0.25">
      <c r="A198" s="11"/>
      <c r="B198" s="17" t="s">
        <v>208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209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210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211</v>
      </c>
      <c r="C201" s="19">
        <v>13545.56</v>
      </c>
      <c r="D201" s="19">
        <v>13545.56</v>
      </c>
    </row>
    <row r="202" spans="1:4" x14ac:dyDescent="0.25">
      <c r="A202" s="11"/>
      <c r="B202" s="17" t="s">
        <v>212</v>
      </c>
      <c r="C202" s="19">
        <v>3098094.73</v>
      </c>
      <c r="D202" s="19">
        <v>3098094.73</v>
      </c>
    </row>
    <row r="203" spans="1:4" x14ac:dyDescent="0.25">
      <c r="A203" s="11"/>
      <c r="B203" s="17" t="s">
        <v>213</v>
      </c>
      <c r="C203" s="19">
        <v>48275104</v>
      </c>
      <c r="D203" s="19">
        <v>30845227.91</v>
      </c>
    </row>
    <row r="204" spans="1:4" x14ac:dyDescent="0.25">
      <c r="A204" s="11"/>
      <c r="B204" s="15" t="s">
        <v>214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215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216</v>
      </c>
      <c r="C206" s="18">
        <v>121829.16</v>
      </c>
      <c r="D206" s="18">
        <v>75253.62</v>
      </c>
    </row>
    <row r="207" spans="1:4" x14ac:dyDescent="0.25">
      <c r="A207" s="11"/>
      <c r="B207" s="17" t="s">
        <v>217</v>
      </c>
      <c r="C207" s="19">
        <v>121829.16</v>
      </c>
      <c r="D207" s="19">
        <v>75253.62</v>
      </c>
    </row>
    <row r="208" spans="1:4" x14ac:dyDescent="0.25">
      <c r="A208" s="11"/>
      <c r="B208" s="17" t="s">
        <v>218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219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220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88" t="s">
        <v>0</v>
      </c>
      <c r="C222" s="288"/>
      <c r="D222" s="288"/>
    </row>
    <row r="223" spans="1:4" x14ac:dyDescent="0.25">
      <c r="A223" s="11"/>
      <c r="B223" s="288" t="s">
        <v>1</v>
      </c>
      <c r="C223" s="288"/>
      <c r="D223" s="288"/>
    </row>
    <row r="224" spans="1:4" x14ac:dyDescent="0.25">
      <c r="A224" s="11"/>
      <c r="B224" s="287" t="str">
        <f>B4</f>
        <v>Al 31 DE ENERO 2023 Y 2022</v>
      </c>
      <c r="C224" s="287"/>
      <c r="D224" s="287"/>
    </row>
    <row r="225" spans="1:4" x14ac:dyDescent="0.25">
      <c r="A225" s="11"/>
      <c r="B225" s="288" t="s">
        <v>2</v>
      </c>
      <c r="C225" s="288"/>
      <c r="D225" s="288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221</v>
      </c>
      <c r="C228" s="19">
        <v>3575287.35</v>
      </c>
      <c r="D228" s="19">
        <v>3015287.35</v>
      </c>
    </row>
    <row r="229" spans="1:4" x14ac:dyDescent="0.25">
      <c r="A229" s="11"/>
      <c r="B229" s="17" t="s">
        <v>222</v>
      </c>
      <c r="C229" s="19">
        <v>1611818</v>
      </c>
      <c r="D229" s="19">
        <v>753994.1</v>
      </c>
    </row>
    <row r="230" spans="1:4" x14ac:dyDescent="0.25">
      <c r="A230" s="11"/>
      <c r="B230" s="17" t="s">
        <v>223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224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225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226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227</v>
      </c>
      <c r="C234" s="18">
        <v>1984833.83</v>
      </c>
      <c r="D234" s="18">
        <v>1571197.05</v>
      </c>
    </row>
    <row r="235" spans="1:4" x14ac:dyDescent="0.25">
      <c r="A235" s="11"/>
      <c r="B235" s="17" t="s">
        <v>228</v>
      </c>
      <c r="C235" s="19">
        <v>1984833.83</v>
      </c>
      <c r="D235" s="19">
        <v>1571197.05</v>
      </c>
    </row>
    <row r="236" spans="1:4" x14ac:dyDescent="0.25">
      <c r="A236" s="11"/>
      <c r="B236" s="15" t="s">
        <v>229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230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231</v>
      </c>
      <c r="C238" s="19">
        <v>6450</v>
      </c>
      <c r="D238" s="19">
        <v>6450</v>
      </c>
    </row>
    <row r="239" spans="1:4" x14ac:dyDescent="0.25">
      <c r="A239" s="11"/>
      <c r="B239" s="17" t="s">
        <v>232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233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234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235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236</v>
      </c>
      <c r="C243" s="19">
        <v>10000000</v>
      </c>
      <c r="D243" s="19">
        <v>10000000</v>
      </c>
    </row>
    <row r="244" spans="1:4" x14ac:dyDescent="0.25">
      <c r="A244" s="11"/>
      <c r="B244" s="17" t="s">
        <v>237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238</v>
      </c>
      <c r="C245" s="19">
        <v>897340.24</v>
      </c>
      <c r="D245" s="19">
        <v>339379.58</v>
      </c>
    </row>
    <row r="246" spans="1:4" x14ac:dyDescent="0.25">
      <c r="A246" s="11"/>
      <c r="B246" s="17" t="s">
        <v>239</v>
      </c>
      <c r="C246" s="19">
        <v>41154.65</v>
      </c>
      <c r="D246" s="19">
        <v>0.1</v>
      </c>
    </row>
    <row r="247" spans="1:4" x14ac:dyDescent="0.25">
      <c r="A247" s="11"/>
      <c r="B247" s="17" t="s">
        <v>240</v>
      </c>
      <c r="C247" s="19">
        <v>38965.79</v>
      </c>
      <c r="D247" s="19">
        <v>0</v>
      </c>
    </row>
    <row r="248" spans="1:4" x14ac:dyDescent="0.25">
      <c r="A248" s="11"/>
      <c r="B248" s="17" t="s">
        <v>241</v>
      </c>
      <c r="C248" s="19">
        <v>716950.55</v>
      </c>
      <c r="D248" s="19">
        <v>1385773.51</v>
      </c>
    </row>
    <row r="249" spans="1:4" x14ac:dyDescent="0.25">
      <c r="A249" s="11"/>
      <c r="B249" s="17" t="s">
        <v>242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269</v>
      </c>
      <c r="C250" s="19">
        <v>516359569.30000001</v>
      </c>
      <c r="D250" s="19">
        <v>0</v>
      </c>
    </row>
    <row r="251" spans="1:4" x14ac:dyDescent="0.25">
      <c r="A251" s="11"/>
      <c r="B251" s="17" t="s">
        <v>243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244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245</v>
      </c>
      <c r="C253" s="19">
        <v>5441.76</v>
      </c>
      <c r="D253" s="19">
        <v>0</v>
      </c>
    </row>
    <row r="254" spans="1:4" x14ac:dyDescent="0.25">
      <c r="A254" s="11"/>
      <c r="B254" s="15" t="s">
        <v>246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248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249</v>
      </c>
      <c r="C257" s="18">
        <v>50000000</v>
      </c>
      <c r="D257" s="18">
        <v>50000000</v>
      </c>
    </row>
    <row r="258" spans="1:4" x14ac:dyDescent="0.25">
      <c r="A258" s="11"/>
      <c r="B258" s="17" t="s">
        <v>250</v>
      </c>
      <c r="C258" s="19">
        <v>50000000</v>
      </c>
      <c r="D258" s="19">
        <v>50000000</v>
      </c>
    </row>
    <row r="259" spans="1:4" x14ac:dyDescent="0.25">
      <c r="A259" s="11"/>
      <c r="B259" s="17" t="s">
        <v>251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252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253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254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255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256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257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258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259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260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261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262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263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264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265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266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267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268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B63:D63"/>
    <mergeCell ref="B64:D64"/>
    <mergeCell ref="B109:D109"/>
    <mergeCell ref="B110:D110"/>
    <mergeCell ref="B111:D111"/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1">
    <tabColor theme="7"/>
  </sheetPr>
  <dimension ref="A1:I135"/>
  <sheetViews>
    <sheetView tabSelected="1" topLeftCell="A43" zoomScaleNormal="100" workbookViewId="0">
      <selection activeCell="F13" sqref="F1:H1048576"/>
    </sheetView>
  </sheetViews>
  <sheetFormatPr baseColWidth="10" defaultColWidth="11" defaultRowHeight="18.75" x14ac:dyDescent="0.3"/>
  <cols>
    <col min="1" max="1" width="12.42578125" style="207" customWidth="1"/>
    <col min="2" max="2" width="59" style="207" customWidth="1"/>
    <col min="3" max="3" width="20.85546875" style="223" customWidth="1"/>
    <col min="4" max="4" width="20.5703125" style="223" customWidth="1"/>
    <col min="5" max="5" width="7.28515625" style="207" customWidth="1"/>
    <col min="6" max="6" width="17.85546875" style="207" bestFit="1" customWidth="1"/>
    <col min="7" max="7" width="24" style="207" bestFit="1" customWidth="1"/>
    <col min="8" max="8" width="11.5703125" style="207" customWidth="1"/>
    <col min="9" max="10" width="23.85546875" style="207" bestFit="1" customWidth="1"/>
    <col min="11" max="239" width="11" style="207" customWidth="1"/>
    <col min="240" max="16384" width="11" style="207"/>
  </cols>
  <sheetData>
    <row r="1" spans="1:8" x14ac:dyDescent="0.3">
      <c r="A1" s="289" t="s">
        <v>0</v>
      </c>
      <c r="B1" s="289"/>
      <c r="C1" s="289"/>
      <c r="D1" s="289"/>
    </row>
    <row r="2" spans="1:8" x14ac:dyDescent="0.3">
      <c r="A2" s="289" t="s">
        <v>577</v>
      </c>
      <c r="B2" s="289"/>
      <c r="C2" s="289"/>
      <c r="D2" s="289"/>
    </row>
    <row r="3" spans="1:8" x14ac:dyDescent="0.3">
      <c r="A3" s="289" t="str">
        <f>FECHAS!B$2</f>
        <v>AL 31 DE OCTUBRE 2024 Y 2023</v>
      </c>
      <c r="B3" s="289"/>
      <c r="C3" s="289"/>
      <c r="D3" s="289"/>
      <c r="F3" s="159"/>
    </row>
    <row r="4" spans="1:8" x14ac:dyDescent="0.3">
      <c r="A4" s="289" t="s">
        <v>2</v>
      </c>
      <c r="B4" s="289"/>
      <c r="C4" s="289"/>
      <c r="D4" s="289"/>
    </row>
    <row r="5" spans="1:8" x14ac:dyDescent="0.3">
      <c r="A5" s="215"/>
      <c r="B5" s="215"/>
      <c r="C5" s="215"/>
      <c r="D5" s="215"/>
    </row>
    <row r="6" spans="1:8" x14ac:dyDescent="0.3">
      <c r="B6" s="208" t="s">
        <v>536</v>
      </c>
      <c r="C6" s="209" t="s">
        <v>578</v>
      </c>
      <c r="D6" s="209" t="s">
        <v>574</v>
      </c>
    </row>
    <row r="7" spans="1:8" x14ac:dyDescent="0.3">
      <c r="B7" s="212"/>
      <c r="C7" s="207"/>
      <c r="D7" s="207"/>
    </row>
    <row r="8" spans="1:8" x14ac:dyDescent="0.3">
      <c r="B8" s="263" t="s">
        <v>537</v>
      </c>
      <c r="C8" s="205"/>
    </row>
    <row r="9" spans="1:8" x14ac:dyDescent="0.3">
      <c r="B9" s="260" t="s">
        <v>538</v>
      </c>
      <c r="C9" s="274">
        <v>10005926990.98</v>
      </c>
      <c r="D9" s="225">
        <v>8879366367.1399994</v>
      </c>
      <c r="F9" s="211"/>
      <c r="H9" s="216"/>
    </row>
    <row r="10" spans="1:8" x14ac:dyDescent="0.3">
      <c r="B10" s="260" t="s">
        <v>539</v>
      </c>
      <c r="C10" s="274">
        <v>502570.83</v>
      </c>
      <c r="D10" s="225">
        <v>502570.83</v>
      </c>
      <c r="F10" s="211"/>
      <c r="H10" s="216"/>
    </row>
    <row r="11" spans="1:8" x14ac:dyDescent="0.3">
      <c r="B11" s="260" t="s">
        <v>540</v>
      </c>
      <c r="C11" s="275">
        <v>159289685.81999999</v>
      </c>
      <c r="D11" s="265">
        <v>146019303.08000001</v>
      </c>
      <c r="F11" s="211"/>
    </row>
    <row r="12" spans="1:8" x14ac:dyDescent="0.3">
      <c r="B12" s="259"/>
      <c r="C12" s="276">
        <f>SUM(C9:C11)</f>
        <v>10165719247.629999</v>
      </c>
      <c r="D12" s="261">
        <f>SUM(D9:D11)</f>
        <v>9025888241.0499992</v>
      </c>
      <c r="F12" s="211"/>
    </row>
    <row r="13" spans="1:8" x14ac:dyDescent="0.3">
      <c r="B13" s="259"/>
      <c r="C13" s="276"/>
      <c r="D13" s="261"/>
      <c r="F13" s="211"/>
    </row>
    <row r="14" spans="1:8" x14ac:dyDescent="0.3">
      <c r="B14" s="259" t="s">
        <v>541</v>
      </c>
      <c r="C14" s="276"/>
      <c r="D14" s="261"/>
      <c r="F14" s="211"/>
    </row>
    <row r="15" spans="1:8" x14ac:dyDescent="0.3">
      <c r="B15" s="260" t="s">
        <v>542</v>
      </c>
      <c r="C15" s="277">
        <v>439802350.51999998</v>
      </c>
      <c r="D15" s="262">
        <v>516505741.22000003</v>
      </c>
      <c r="F15" s="211"/>
    </row>
    <row r="16" spans="1:8" x14ac:dyDescent="0.3">
      <c r="B16" s="260" t="s">
        <v>543</v>
      </c>
      <c r="C16" s="274">
        <v>3210000000</v>
      </c>
      <c r="D16" s="225">
        <v>4540897081.0299997</v>
      </c>
      <c r="F16" s="211"/>
    </row>
    <row r="17" spans="2:9" x14ac:dyDescent="0.3">
      <c r="B17" s="260" t="s">
        <v>544</v>
      </c>
      <c r="C17" s="278">
        <v>27270940.960000001</v>
      </c>
      <c r="D17" s="226">
        <v>20279026.16</v>
      </c>
      <c r="F17" s="211"/>
    </row>
    <row r="18" spans="2:9" x14ac:dyDescent="0.3">
      <c r="B18" s="260"/>
      <c r="C18" s="276">
        <f>SUM(C15:C17)</f>
        <v>3677073291.48</v>
      </c>
      <c r="D18" s="261">
        <f>SUM(D15:D17)</f>
        <v>5077681848.4099998</v>
      </c>
      <c r="F18" s="211"/>
    </row>
    <row r="19" spans="2:9" x14ac:dyDescent="0.3">
      <c r="B19" s="260"/>
      <c r="C19" s="276"/>
      <c r="D19" s="261"/>
      <c r="F19" s="211"/>
    </row>
    <row r="20" spans="2:9" x14ac:dyDescent="0.3">
      <c r="B20" s="259" t="s">
        <v>545</v>
      </c>
      <c r="C20" s="277"/>
      <c r="D20" s="262"/>
      <c r="F20" s="211"/>
    </row>
    <row r="21" spans="2:9" x14ac:dyDescent="0.3">
      <c r="B21" s="260" t="s">
        <v>546</v>
      </c>
      <c r="C21" s="274">
        <v>3120386191.8400002</v>
      </c>
      <c r="D21" s="225">
        <v>4428453604.5200005</v>
      </c>
      <c r="F21" s="211"/>
      <c r="I21" s="264"/>
    </row>
    <row r="22" spans="2:9" x14ac:dyDescent="0.3">
      <c r="B22" s="260" t="s">
        <v>544</v>
      </c>
      <c r="C22" s="278">
        <v>21126330.039999999</v>
      </c>
      <c r="D22" s="226">
        <v>78240484.900000006</v>
      </c>
      <c r="F22" s="211"/>
    </row>
    <row r="23" spans="2:9" x14ac:dyDescent="0.3">
      <c r="B23" s="259"/>
      <c r="C23" s="276">
        <f>SUM(C21:C22)</f>
        <v>3141512521.8800001</v>
      </c>
      <c r="D23" s="261">
        <f>SUM(D21:D22)</f>
        <v>4506694089.4200001</v>
      </c>
      <c r="F23" s="211"/>
    </row>
    <row r="24" spans="2:9" x14ac:dyDescent="0.3">
      <c r="B24" s="259"/>
      <c r="C24" s="277"/>
      <c r="D24" s="262"/>
      <c r="F24" s="211"/>
    </row>
    <row r="25" spans="2:9" x14ac:dyDescent="0.3">
      <c r="B25" s="259" t="s">
        <v>547</v>
      </c>
      <c r="C25" s="276">
        <v>6262981246.7300005</v>
      </c>
      <c r="D25" s="261">
        <v>5204805451.3500004</v>
      </c>
      <c r="F25" s="211"/>
    </row>
    <row r="26" spans="2:9" x14ac:dyDescent="0.3">
      <c r="B26" s="259"/>
      <c r="C26" s="277"/>
      <c r="D26" s="262"/>
      <c r="F26" s="211"/>
    </row>
    <row r="27" spans="2:9" x14ac:dyDescent="0.3">
      <c r="B27" s="259" t="s">
        <v>19</v>
      </c>
      <c r="C27" s="279">
        <f>C12+C23+C25+C18</f>
        <v>23247286307.719997</v>
      </c>
      <c r="D27" s="264">
        <f>D12+D23+D25+D18</f>
        <v>23815069630.23</v>
      </c>
      <c r="F27" s="211"/>
    </row>
    <row r="28" spans="2:9" x14ac:dyDescent="0.3">
      <c r="B28" s="205"/>
      <c r="C28" s="280"/>
      <c r="D28" s="266"/>
    </row>
    <row r="29" spans="2:9" x14ac:dyDescent="0.3">
      <c r="B29" s="263" t="s">
        <v>548</v>
      </c>
      <c r="C29" s="281"/>
      <c r="D29" s="267"/>
    </row>
    <row r="30" spans="2:9" x14ac:dyDescent="0.3">
      <c r="B30" s="205" t="s">
        <v>549</v>
      </c>
      <c r="C30" s="281">
        <v>7531578741.0900002</v>
      </c>
      <c r="D30" s="267">
        <v>7531578741.0900002</v>
      </c>
      <c r="F30" s="217"/>
    </row>
    <row r="31" spans="2:9" x14ac:dyDescent="0.3">
      <c r="B31" s="205" t="s">
        <v>550</v>
      </c>
      <c r="C31" s="281">
        <v>10175050741.059999</v>
      </c>
      <c r="D31" s="267">
        <v>9675050741.0599995</v>
      </c>
      <c r="F31" s="217"/>
    </row>
    <row r="32" spans="2:9" x14ac:dyDescent="0.3">
      <c r="B32" s="205" t="s">
        <v>551</v>
      </c>
      <c r="C32" s="281">
        <v>135073145.84999999</v>
      </c>
      <c r="D32" s="267">
        <v>135073145.84999999</v>
      </c>
      <c r="F32" s="217"/>
    </row>
    <row r="33" spans="2:6" x14ac:dyDescent="0.3">
      <c r="B33" s="205" t="s">
        <v>552</v>
      </c>
      <c r="C33" s="281">
        <v>1259201226.9000001</v>
      </c>
      <c r="D33" s="267">
        <v>823693661.69000006</v>
      </c>
      <c r="F33" s="217"/>
    </row>
    <row r="34" spans="2:6" x14ac:dyDescent="0.3">
      <c r="B34" s="205" t="s">
        <v>553</v>
      </c>
      <c r="C34" s="282">
        <v>419162494.40000004</v>
      </c>
      <c r="D34" s="268">
        <v>757244028.82000005</v>
      </c>
      <c r="F34" s="217"/>
    </row>
    <row r="35" spans="2:6" x14ac:dyDescent="0.3">
      <c r="B35" s="263" t="s">
        <v>267</v>
      </c>
      <c r="C35" s="283">
        <f>SUM(C30:C34)</f>
        <v>19520066349.300003</v>
      </c>
      <c r="D35" s="269">
        <f>SUM(D30:D34)</f>
        <v>18922640318.509998</v>
      </c>
    </row>
    <row r="36" spans="2:6" x14ac:dyDescent="0.3">
      <c r="B36" s="205"/>
      <c r="C36" s="284"/>
      <c r="D36" s="270"/>
    </row>
    <row r="37" spans="2:6" x14ac:dyDescent="0.3">
      <c r="B37" s="263" t="s">
        <v>268</v>
      </c>
      <c r="C37" s="285">
        <f>C27+C35</f>
        <v>42767352657.020004</v>
      </c>
      <c r="D37" s="227">
        <f>D27+D35</f>
        <v>42737709948.739998</v>
      </c>
    </row>
    <row r="38" spans="2:6" x14ac:dyDescent="0.3">
      <c r="C38" s="218"/>
      <c r="D38" s="218"/>
    </row>
    <row r="39" spans="2:6" x14ac:dyDescent="0.3">
      <c r="C39" s="219"/>
      <c r="D39" s="219"/>
    </row>
    <row r="40" spans="2:6" x14ac:dyDescent="0.3">
      <c r="B40" s="220"/>
      <c r="C40" s="221"/>
      <c r="D40" s="221"/>
    </row>
    <row r="41" spans="2:6" x14ac:dyDescent="0.3">
      <c r="B41" s="220"/>
      <c r="C41" s="221"/>
      <c r="D41" s="221"/>
    </row>
    <row r="42" spans="2:6" x14ac:dyDescent="0.3">
      <c r="B42" s="220"/>
      <c r="C42" s="221"/>
      <c r="D42" s="221"/>
    </row>
    <row r="43" spans="2:6" x14ac:dyDescent="0.3">
      <c r="C43" s="222"/>
      <c r="D43" s="222"/>
    </row>
    <row r="44" spans="2:6" x14ac:dyDescent="0.3">
      <c r="B44" s="213" t="s">
        <v>534</v>
      </c>
      <c r="C44" s="213" t="s">
        <v>554</v>
      </c>
      <c r="D44" s="213"/>
    </row>
    <row r="45" spans="2:6" x14ac:dyDescent="0.3">
      <c r="B45" s="207" t="s">
        <v>535</v>
      </c>
      <c r="C45" s="210" t="s">
        <v>555</v>
      </c>
      <c r="D45" s="210"/>
    </row>
    <row r="46" spans="2:6" x14ac:dyDescent="0.3">
      <c r="B46" s="210"/>
      <c r="C46" s="207"/>
      <c r="D46" s="207"/>
    </row>
    <row r="47" spans="2:6" x14ac:dyDescent="0.3">
      <c r="D47" s="214">
        <v>2</v>
      </c>
    </row>
    <row r="48" spans="2:6" x14ac:dyDescent="0.3">
      <c r="C48" s="207"/>
      <c r="D48" s="207"/>
    </row>
    <row r="49" spans="1:4" x14ac:dyDescent="0.3">
      <c r="C49" s="207"/>
      <c r="D49" s="207"/>
    </row>
    <row r="50" spans="1:4" x14ac:dyDescent="0.3">
      <c r="C50" s="207"/>
      <c r="D50" s="207"/>
    </row>
    <row r="51" spans="1:4" x14ac:dyDescent="0.3">
      <c r="B51" s="290"/>
      <c r="C51" s="290"/>
      <c r="D51" s="258"/>
    </row>
    <row r="52" spans="1:4" x14ac:dyDescent="0.3">
      <c r="B52" s="223" t="s">
        <v>18</v>
      </c>
      <c r="C52" s="224"/>
      <c r="D52" s="224"/>
    </row>
    <row r="53" spans="1:4" x14ac:dyDescent="0.3">
      <c r="B53" s="223"/>
      <c r="C53" s="224"/>
      <c r="D53" s="224"/>
    </row>
    <row r="54" spans="1:4" x14ac:dyDescent="0.3">
      <c r="B54" s="223"/>
      <c r="C54" s="224"/>
      <c r="D54" s="224"/>
    </row>
    <row r="55" spans="1:4" x14ac:dyDescent="0.3">
      <c r="A55" s="223"/>
      <c r="B55" s="223"/>
    </row>
    <row r="56" spans="1:4" x14ac:dyDescent="0.3">
      <c r="A56" s="223"/>
      <c r="B56" s="223"/>
    </row>
    <row r="57" spans="1:4" x14ac:dyDescent="0.3">
      <c r="A57" s="223"/>
      <c r="B57" s="223"/>
    </row>
    <row r="58" spans="1:4" x14ac:dyDescent="0.3">
      <c r="A58" s="223"/>
      <c r="B58" s="223"/>
    </row>
    <row r="59" spans="1:4" x14ac:dyDescent="0.3">
      <c r="A59" s="223"/>
      <c r="B59" s="223"/>
    </row>
    <row r="60" spans="1:4" x14ac:dyDescent="0.3">
      <c r="A60" s="223"/>
      <c r="B60" s="223"/>
    </row>
    <row r="61" spans="1:4" x14ac:dyDescent="0.3">
      <c r="A61" s="223"/>
      <c r="B61" s="223"/>
    </row>
    <row r="64" spans="1:4" x14ac:dyDescent="0.3">
      <c r="A64" s="207" t="s">
        <v>556</v>
      </c>
    </row>
    <row r="73" s="207" customFormat="1" x14ac:dyDescent="0.3"/>
    <row r="74" s="207" customFormat="1" x14ac:dyDescent="0.3"/>
    <row r="75" s="207" customFormat="1" x14ac:dyDescent="0.3"/>
    <row r="76" s="207" customFormat="1" x14ac:dyDescent="0.3"/>
    <row r="77" s="207" customFormat="1" x14ac:dyDescent="0.3"/>
    <row r="78" s="207" customFormat="1" x14ac:dyDescent="0.3"/>
    <row r="79" s="207" customFormat="1" x14ac:dyDescent="0.3"/>
    <row r="80" s="207" customFormat="1" x14ac:dyDescent="0.3"/>
    <row r="81" s="207" customFormat="1" x14ac:dyDescent="0.3"/>
    <row r="82" s="207" customFormat="1" x14ac:dyDescent="0.3"/>
    <row r="83" s="207" customFormat="1" x14ac:dyDescent="0.3"/>
    <row r="84" s="207" customFormat="1" x14ac:dyDescent="0.3"/>
    <row r="85" s="207" customFormat="1" x14ac:dyDescent="0.3"/>
    <row r="86" s="207" customFormat="1" x14ac:dyDescent="0.3"/>
    <row r="87" s="207" customFormat="1" x14ac:dyDescent="0.3"/>
    <row r="88" s="207" customFormat="1" x14ac:dyDescent="0.3"/>
    <row r="89" s="207" customFormat="1" x14ac:dyDescent="0.3"/>
    <row r="90" s="207" customFormat="1" x14ac:dyDescent="0.3"/>
    <row r="91" s="207" customFormat="1" x14ac:dyDescent="0.3"/>
    <row r="92" s="207" customFormat="1" x14ac:dyDescent="0.3"/>
    <row r="93" s="207" customFormat="1" x14ac:dyDescent="0.3"/>
    <row r="94" s="207" customFormat="1" x14ac:dyDescent="0.3"/>
    <row r="95" s="207" customFormat="1" x14ac:dyDescent="0.3"/>
    <row r="96" s="207" customFormat="1" x14ac:dyDescent="0.3"/>
    <row r="97" s="207" customFormat="1" x14ac:dyDescent="0.3"/>
    <row r="98" s="207" customFormat="1" x14ac:dyDescent="0.3"/>
    <row r="99" s="207" customFormat="1" x14ac:dyDescent="0.3"/>
    <row r="100" s="207" customFormat="1" x14ac:dyDescent="0.3"/>
    <row r="101" s="207" customFormat="1" x14ac:dyDescent="0.3"/>
    <row r="102" s="207" customFormat="1" x14ac:dyDescent="0.3"/>
    <row r="103" s="207" customFormat="1" x14ac:dyDescent="0.3"/>
    <row r="104" s="207" customFormat="1" x14ac:dyDescent="0.3"/>
    <row r="105" s="207" customFormat="1" x14ac:dyDescent="0.3"/>
    <row r="106" s="207" customFormat="1" x14ac:dyDescent="0.3"/>
    <row r="107" s="207" customFormat="1" x14ac:dyDescent="0.3"/>
    <row r="108" s="207" customFormat="1" x14ac:dyDescent="0.3"/>
    <row r="109" s="207" customFormat="1" x14ac:dyDescent="0.3"/>
    <row r="110" s="207" customFormat="1" x14ac:dyDescent="0.3"/>
    <row r="111" s="207" customFormat="1" x14ac:dyDescent="0.3"/>
    <row r="112" s="207" customFormat="1" x14ac:dyDescent="0.3"/>
    <row r="113" s="207" customFormat="1" x14ac:dyDescent="0.3"/>
    <row r="114" s="207" customFormat="1" x14ac:dyDescent="0.3"/>
    <row r="115" s="207" customFormat="1" x14ac:dyDescent="0.3"/>
    <row r="116" s="207" customFormat="1" x14ac:dyDescent="0.3"/>
    <row r="117" s="207" customFormat="1" x14ac:dyDescent="0.3"/>
    <row r="118" s="207" customFormat="1" x14ac:dyDescent="0.3"/>
    <row r="119" s="207" customFormat="1" x14ac:dyDescent="0.3"/>
    <row r="120" s="207" customFormat="1" x14ac:dyDescent="0.3"/>
    <row r="121" s="207" customFormat="1" x14ac:dyDescent="0.3"/>
    <row r="122" s="207" customFormat="1" x14ac:dyDescent="0.3"/>
    <row r="123" s="207" customFormat="1" x14ac:dyDescent="0.3"/>
    <row r="124" s="207" customFormat="1" x14ac:dyDescent="0.3"/>
    <row r="125" s="207" customFormat="1" x14ac:dyDescent="0.3"/>
    <row r="126" s="207" customFormat="1" x14ac:dyDescent="0.3"/>
    <row r="127" s="207" customFormat="1" x14ac:dyDescent="0.3"/>
    <row r="128" s="207" customFormat="1" x14ac:dyDescent="0.3"/>
    <row r="129" s="207" customFormat="1" x14ac:dyDescent="0.3"/>
    <row r="130" s="207" customFormat="1" x14ac:dyDescent="0.3"/>
    <row r="131" s="207" customFormat="1" x14ac:dyDescent="0.3"/>
    <row r="132" s="207" customFormat="1" x14ac:dyDescent="0.3"/>
    <row r="133" s="207" customFormat="1" x14ac:dyDescent="0.3"/>
    <row r="134" s="207" customFormat="1" x14ac:dyDescent="0.3"/>
    <row r="135" s="207" customFormat="1" x14ac:dyDescent="0.3"/>
  </sheetData>
  <mergeCells count="5">
    <mergeCell ref="B51:C51"/>
    <mergeCell ref="A1:D1"/>
    <mergeCell ref="A2:D2"/>
    <mergeCell ref="A3:D3"/>
    <mergeCell ref="A4:D4"/>
  </mergeCells>
  <pageMargins left="0.7" right="0.7" top="0.75" bottom="0.75" header="0.3" footer="0.3"/>
  <pageSetup scale="73" orientation="portrait" r:id="rId1"/>
  <ignoredErrors>
    <ignoredError sqref="C6:D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291" t="s">
        <v>0</v>
      </c>
      <c r="C1" s="291"/>
      <c r="D1" s="291"/>
      <c r="E1" s="291"/>
      <c r="F1" s="291"/>
    </row>
    <row r="2" spans="2:12" x14ac:dyDescent="0.3">
      <c r="B2" s="291" t="s">
        <v>58</v>
      </c>
      <c r="C2" s="291"/>
      <c r="D2" s="291"/>
      <c r="E2" s="291"/>
      <c r="F2" s="291"/>
    </row>
    <row r="3" spans="2:12" x14ac:dyDescent="0.3">
      <c r="B3" s="291" t="str">
        <f>FECHA!B8</f>
        <v>Al 31 DE ENERO 2023</v>
      </c>
      <c r="C3" s="291"/>
      <c r="D3" s="291"/>
      <c r="E3" s="291"/>
      <c r="F3" s="291"/>
    </row>
    <row r="4" spans="2:12" x14ac:dyDescent="0.3">
      <c r="B4" s="291" t="s">
        <v>59</v>
      </c>
      <c r="C4" s="291"/>
      <c r="D4" s="291"/>
      <c r="E4" s="291"/>
      <c r="F4" s="291"/>
    </row>
    <row r="5" spans="2:12" x14ac:dyDescent="0.3">
      <c r="B5" s="292" t="s">
        <v>60</v>
      </c>
      <c r="C5" s="293" t="s">
        <v>61</v>
      </c>
      <c r="D5" s="293"/>
      <c r="E5" s="293" t="s">
        <v>62</v>
      </c>
      <c r="F5" s="293"/>
    </row>
    <row r="6" spans="2:12" x14ac:dyDescent="0.3">
      <c r="B6" s="292"/>
      <c r="C6" s="162" t="s">
        <v>63</v>
      </c>
      <c r="D6" s="162" t="s">
        <v>64</v>
      </c>
      <c r="E6" s="162" t="s">
        <v>63</v>
      </c>
      <c r="F6" s="162" t="s">
        <v>64</v>
      </c>
      <c r="H6" s="199" t="s">
        <v>529</v>
      </c>
      <c r="I6" s="198" t="s">
        <v>530</v>
      </c>
      <c r="K6" s="198" t="s">
        <v>531</v>
      </c>
    </row>
    <row r="7" spans="2:12" x14ac:dyDescent="0.3">
      <c r="B7" s="163" t="s">
        <v>270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271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272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444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273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410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274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275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276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445</v>
      </c>
      <c r="C16" s="167">
        <v>11763503.769999996</v>
      </c>
      <c r="D16" s="167"/>
      <c r="E16" s="167">
        <v>0</v>
      </c>
      <c r="F16" s="167"/>
      <c r="G16" s="171" t="s">
        <v>475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446</v>
      </c>
      <c r="C17" s="168">
        <v>-11486395.320000008</v>
      </c>
      <c r="D17" s="168"/>
      <c r="E17" s="168">
        <v>0</v>
      </c>
      <c r="F17" s="168"/>
      <c r="G17" s="171" t="s">
        <v>476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277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278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279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280</v>
      </c>
      <c r="C21" s="168">
        <v>2939909.5</v>
      </c>
      <c r="D21" s="168"/>
      <c r="E21" s="168">
        <v>70434</v>
      </c>
      <c r="F21" s="168"/>
      <c r="G21" s="165" t="s">
        <v>464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281</v>
      </c>
      <c r="C22" s="168">
        <v>786604.28</v>
      </c>
      <c r="D22" s="168"/>
      <c r="E22" s="168">
        <v>185928</v>
      </c>
      <c r="F22" s="168"/>
      <c r="G22" s="165" t="s">
        <v>470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282</v>
      </c>
      <c r="C23" s="168">
        <v>100000</v>
      </c>
      <c r="D23" s="168"/>
      <c r="E23" s="168">
        <v>5879819</v>
      </c>
      <c r="F23" s="168"/>
      <c r="G23" s="165" t="s">
        <v>465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283</v>
      </c>
      <c r="C24" s="168">
        <v>4219165.54</v>
      </c>
      <c r="D24" s="168"/>
      <c r="E24" s="168">
        <v>1573208</v>
      </c>
      <c r="F24" s="168"/>
      <c r="G24" s="165" t="s">
        <v>466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284</v>
      </c>
      <c r="C25" s="168">
        <v>19166842.640000001</v>
      </c>
      <c r="D25" s="168"/>
      <c r="E25" s="168">
        <v>200000</v>
      </c>
      <c r="F25" s="168"/>
      <c r="G25" s="165" t="s">
        <v>469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287</v>
      </c>
      <c r="C26" s="168">
        <v>-2966041.3899999997</v>
      </c>
      <c r="D26" s="168"/>
      <c r="E26" s="168">
        <v>8438331</v>
      </c>
      <c r="F26" s="168"/>
      <c r="G26" s="165" t="s">
        <v>447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285</v>
      </c>
      <c r="C27" s="168">
        <v>1067121.25</v>
      </c>
      <c r="D27" s="168"/>
      <c r="E27" s="168">
        <v>38333686</v>
      </c>
      <c r="F27" s="168"/>
      <c r="G27" s="165" t="s">
        <v>467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474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289</v>
      </c>
      <c r="C29" s="168">
        <v>139593.44</v>
      </c>
      <c r="D29" s="168"/>
      <c r="E29" s="168">
        <v>2134242</v>
      </c>
      <c r="F29" s="168"/>
      <c r="G29" s="165" t="s">
        <v>471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290</v>
      </c>
      <c r="C30" s="168">
        <v>782.72</v>
      </c>
      <c r="D30" s="168"/>
      <c r="E30" s="168">
        <v>51943</v>
      </c>
      <c r="F30" s="168"/>
      <c r="G30" s="165" t="s">
        <v>472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291</v>
      </c>
      <c r="C31" s="168">
        <v>-1213030.6500000001</v>
      </c>
      <c r="D31" s="168"/>
      <c r="E31" s="168">
        <v>279187</v>
      </c>
      <c r="F31" s="168"/>
      <c r="G31" s="165" t="s">
        <v>473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286</v>
      </c>
      <c r="C32" s="168">
        <v>4083055.73</v>
      </c>
      <c r="D32" s="168"/>
      <c r="E32" s="168">
        <v>1566</v>
      </c>
      <c r="F32" s="168"/>
      <c r="G32" s="165" t="s">
        <v>448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288</v>
      </c>
      <c r="C33" s="168">
        <v>4083055.73</v>
      </c>
      <c r="D33" s="168"/>
      <c r="E33" s="168">
        <v>0</v>
      </c>
      <c r="F33" s="168"/>
      <c r="G33" s="165" t="s">
        <v>468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292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293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294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295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296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297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298</v>
      </c>
      <c r="C40" s="168">
        <v>1962559.6</v>
      </c>
      <c r="D40" s="168"/>
      <c r="E40" s="168">
        <v>827366</v>
      </c>
      <c r="F40" s="168"/>
      <c r="G40" s="165" t="s">
        <v>458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452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299</v>
      </c>
      <c r="C42" s="169">
        <v>16145765.66</v>
      </c>
      <c r="D42" s="168"/>
      <c r="E42" s="169">
        <v>4319473</v>
      </c>
      <c r="F42" s="168"/>
      <c r="G42" s="165" t="s">
        <v>459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453</v>
      </c>
      <c r="C43" s="169">
        <v>679052.34</v>
      </c>
      <c r="D43" s="168"/>
      <c r="E43" s="169">
        <v>873800</v>
      </c>
      <c r="F43" s="168"/>
      <c r="G43" s="165" t="s">
        <v>460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300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454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455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456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457</v>
      </c>
      <c r="C48" s="168">
        <v>250000</v>
      </c>
      <c r="D48" s="168"/>
      <c r="E48" s="168">
        <v>468495</v>
      </c>
      <c r="F48" s="168"/>
      <c r="G48" s="165" t="s">
        <v>461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462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463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443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291" t="s">
        <v>0</v>
      </c>
      <c r="C57" s="291"/>
      <c r="D57" s="291"/>
      <c r="E57" s="291"/>
      <c r="F57" s="291"/>
    </row>
    <row r="58" spans="2:12" x14ac:dyDescent="0.3">
      <c r="B58" s="291" t="s">
        <v>58</v>
      </c>
      <c r="C58" s="291"/>
      <c r="D58" s="291"/>
      <c r="E58" s="291"/>
      <c r="F58" s="291"/>
    </row>
    <row r="59" spans="2:12" x14ac:dyDescent="0.3">
      <c r="B59" s="291" t="str">
        <f>B3</f>
        <v>Al 31 DE ENERO 2023</v>
      </c>
      <c r="C59" s="291"/>
      <c r="D59" s="291"/>
      <c r="E59" s="291"/>
      <c r="F59" s="291"/>
    </row>
    <row r="60" spans="2:12" x14ac:dyDescent="0.3">
      <c r="B60" s="291" t="s">
        <v>59</v>
      </c>
      <c r="C60" s="291"/>
      <c r="D60" s="291"/>
      <c r="E60" s="291"/>
      <c r="F60" s="291"/>
    </row>
    <row r="61" spans="2:12" x14ac:dyDescent="0.3">
      <c r="B61" s="176"/>
      <c r="C61" s="293" t="s">
        <v>61</v>
      </c>
      <c r="D61" s="293"/>
      <c r="E61" s="293" t="s">
        <v>62</v>
      </c>
      <c r="F61" s="293"/>
    </row>
    <row r="62" spans="2:12" x14ac:dyDescent="0.3">
      <c r="B62" s="177" t="s">
        <v>11</v>
      </c>
      <c r="C62" s="162" t="s">
        <v>63</v>
      </c>
      <c r="D62" s="162" t="s">
        <v>64</v>
      </c>
      <c r="E62" s="162" t="s">
        <v>63</v>
      </c>
      <c r="F62" s="162" t="s">
        <v>64</v>
      </c>
      <c r="H62" s="202" t="s">
        <v>529</v>
      </c>
      <c r="I62" s="202" t="s">
        <v>530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301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302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303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304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305</v>
      </c>
      <c r="C68" s="168">
        <v>14555035.560000001</v>
      </c>
      <c r="D68" s="168"/>
      <c r="E68" s="168">
        <v>14555156.439999999</v>
      </c>
      <c r="F68" s="168"/>
      <c r="G68" s="165" t="s">
        <v>479</v>
      </c>
      <c r="H68" s="199">
        <v>14555156</v>
      </c>
      <c r="I68" s="198">
        <v>14555036</v>
      </c>
    </row>
    <row r="69" spans="2:9" x14ac:dyDescent="0.3">
      <c r="B69" s="166" t="s">
        <v>306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307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308</v>
      </c>
      <c r="C71" s="178">
        <v>9119792.3699999992</v>
      </c>
      <c r="D71" s="168"/>
      <c r="E71" s="178">
        <v>9119791.6300000008</v>
      </c>
      <c r="F71" s="168"/>
      <c r="G71" s="165" t="s">
        <v>480</v>
      </c>
      <c r="H71" s="199">
        <v>9119792</v>
      </c>
      <c r="I71" s="198">
        <v>9119792</v>
      </c>
    </row>
    <row r="72" spans="2:9" x14ac:dyDescent="0.3">
      <c r="B72" s="166" t="s">
        <v>450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481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309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278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310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311</v>
      </c>
      <c r="C77" s="168">
        <v>472170.82</v>
      </c>
      <c r="D77" s="168"/>
      <c r="E77" s="168">
        <v>472171.18</v>
      </c>
      <c r="F77" s="168"/>
      <c r="G77" s="165" t="s">
        <v>482</v>
      </c>
      <c r="H77" s="199">
        <v>472171</v>
      </c>
      <c r="I77" s="198">
        <v>472171</v>
      </c>
    </row>
    <row r="78" spans="2:9" x14ac:dyDescent="0.3">
      <c r="B78" s="166" t="s">
        <v>312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313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314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315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316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317</v>
      </c>
      <c r="C83" s="168">
        <v>61666669</v>
      </c>
      <c r="D83" s="169"/>
      <c r="E83" s="168">
        <v>61666669</v>
      </c>
      <c r="F83" s="169"/>
      <c r="G83" s="165" t="s">
        <v>483</v>
      </c>
      <c r="H83" s="199">
        <v>61666669</v>
      </c>
      <c r="I83" s="198">
        <v>61666669</v>
      </c>
    </row>
    <row r="84" spans="2:9" x14ac:dyDescent="0.3">
      <c r="B84" s="166" t="s">
        <v>318</v>
      </c>
      <c r="C84" s="168">
        <v>41999999</v>
      </c>
      <c r="D84" s="169"/>
      <c r="E84" s="168">
        <v>42000011</v>
      </c>
      <c r="F84" s="169"/>
      <c r="G84" s="165" t="s">
        <v>484</v>
      </c>
      <c r="H84" s="199">
        <v>42000011</v>
      </c>
      <c r="I84" s="198">
        <v>41999999</v>
      </c>
    </row>
    <row r="85" spans="2:9" x14ac:dyDescent="0.3">
      <c r="B85" s="166" t="s">
        <v>319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320</v>
      </c>
      <c r="C86" s="168">
        <v>206121.41</v>
      </c>
      <c r="D86" s="169"/>
      <c r="E86" s="168">
        <v>178912.59</v>
      </c>
      <c r="F86" s="169"/>
      <c r="G86" s="165" t="s">
        <v>485</v>
      </c>
      <c r="H86" s="199">
        <v>178913</v>
      </c>
      <c r="I86" s="198">
        <v>206121</v>
      </c>
    </row>
    <row r="87" spans="2:9" x14ac:dyDescent="0.3">
      <c r="B87" s="166" t="s">
        <v>321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322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323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324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325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431</v>
      </c>
      <c r="C92" s="178">
        <v>0</v>
      </c>
      <c r="D92" s="169"/>
      <c r="E92" s="178">
        <v>0</v>
      </c>
      <c r="F92" s="169"/>
      <c r="G92" s="165" t="s">
        <v>486</v>
      </c>
      <c r="H92" s="199">
        <v>0</v>
      </c>
      <c r="I92" s="198">
        <v>0</v>
      </c>
    </row>
    <row r="93" spans="2:9" x14ac:dyDescent="0.3">
      <c r="B93" s="166" t="s">
        <v>326</v>
      </c>
      <c r="C93" s="168">
        <v>0</v>
      </c>
      <c r="D93" s="168"/>
      <c r="E93" s="168">
        <v>0</v>
      </c>
      <c r="F93" s="168"/>
      <c r="G93" s="165" t="s">
        <v>487</v>
      </c>
      <c r="H93" s="199">
        <v>0</v>
      </c>
      <c r="I93" s="198">
        <v>0</v>
      </c>
    </row>
    <row r="94" spans="2:9" x14ac:dyDescent="0.3">
      <c r="B94" s="166" t="s">
        <v>432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327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328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329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330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331</v>
      </c>
      <c r="C99" s="178">
        <v>3000000</v>
      </c>
      <c r="D99" s="181"/>
      <c r="E99" s="178">
        <v>3000000</v>
      </c>
      <c r="F99" s="181"/>
      <c r="G99" s="165" t="s">
        <v>488</v>
      </c>
      <c r="H99" s="199">
        <v>3000000</v>
      </c>
      <c r="I99" s="198">
        <v>3000000</v>
      </c>
    </row>
    <row r="100" spans="2:9" x14ac:dyDescent="0.3">
      <c r="B100" s="166" t="s">
        <v>332</v>
      </c>
      <c r="C100" s="178">
        <v>8122.13</v>
      </c>
      <c r="D100" s="181"/>
      <c r="E100" s="178">
        <v>8121.87</v>
      </c>
      <c r="G100" s="165" t="s">
        <v>489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291" t="s">
        <v>0</v>
      </c>
      <c r="C114" s="291"/>
      <c r="D114" s="291"/>
      <c r="E114" s="291"/>
      <c r="F114" s="291"/>
    </row>
    <row r="115" spans="2:9" x14ac:dyDescent="0.3">
      <c r="B115" s="291" t="s">
        <v>58</v>
      </c>
      <c r="C115" s="291"/>
      <c r="D115" s="291"/>
      <c r="E115" s="291"/>
      <c r="F115" s="291"/>
    </row>
    <row r="116" spans="2:9" x14ac:dyDescent="0.3">
      <c r="B116" s="291" t="str">
        <f>B3</f>
        <v>Al 31 DE ENERO 2023</v>
      </c>
      <c r="C116" s="291"/>
      <c r="D116" s="291"/>
      <c r="E116" s="291"/>
      <c r="F116" s="291"/>
    </row>
    <row r="117" spans="2:9" x14ac:dyDescent="0.3">
      <c r="B117" s="291" t="s">
        <v>59</v>
      </c>
      <c r="C117" s="291"/>
      <c r="D117" s="291"/>
      <c r="E117" s="291"/>
      <c r="F117" s="291"/>
    </row>
    <row r="118" spans="2:9" x14ac:dyDescent="0.3">
      <c r="B118" s="176"/>
      <c r="C118" s="293" t="s">
        <v>61</v>
      </c>
      <c r="D118" s="293"/>
      <c r="E118" s="293" t="s">
        <v>62</v>
      </c>
      <c r="F118" s="293"/>
    </row>
    <row r="119" spans="2:9" x14ac:dyDescent="0.3">
      <c r="B119" s="185" t="s">
        <v>11</v>
      </c>
      <c r="C119" s="162" t="s">
        <v>63</v>
      </c>
      <c r="D119" s="162" t="s">
        <v>64</v>
      </c>
      <c r="E119" s="162" t="s">
        <v>63</v>
      </c>
      <c r="F119" s="162" t="s">
        <v>64</v>
      </c>
    </row>
    <row r="120" spans="2:9" x14ac:dyDescent="0.3">
      <c r="B120" s="166" t="s">
        <v>333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334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335</v>
      </c>
      <c r="C122" s="178">
        <v>85553.51</v>
      </c>
      <c r="D122" s="169"/>
      <c r="E122" s="178">
        <v>85554.49</v>
      </c>
      <c r="F122" s="169"/>
      <c r="G122" s="165" t="s">
        <v>490</v>
      </c>
      <c r="H122" s="199">
        <v>85554</v>
      </c>
      <c r="I122" s="198">
        <v>85554</v>
      </c>
    </row>
    <row r="123" spans="2:9" x14ac:dyDescent="0.3">
      <c r="B123" s="166" t="s">
        <v>336</v>
      </c>
      <c r="C123" s="178">
        <v>4372167.1500000004</v>
      </c>
      <c r="D123" s="169"/>
      <c r="E123" s="178">
        <v>4372166.8499999996</v>
      </c>
      <c r="F123" s="169"/>
      <c r="G123" s="165" t="s">
        <v>491</v>
      </c>
      <c r="H123" s="199">
        <v>4372167</v>
      </c>
      <c r="I123" s="198">
        <v>4372167</v>
      </c>
    </row>
    <row r="124" spans="2:9" x14ac:dyDescent="0.3">
      <c r="B124" s="166" t="s">
        <v>337</v>
      </c>
      <c r="C124" s="178">
        <v>709167.26</v>
      </c>
      <c r="D124" s="169"/>
      <c r="E124" s="178">
        <v>709166.74</v>
      </c>
      <c r="F124" s="169"/>
      <c r="G124" s="165" t="s">
        <v>492</v>
      </c>
      <c r="H124" s="199">
        <v>709167</v>
      </c>
      <c r="I124" s="198">
        <v>709167</v>
      </c>
    </row>
    <row r="125" spans="2:9" x14ac:dyDescent="0.3">
      <c r="B125" s="166" t="s">
        <v>451</v>
      </c>
      <c r="C125" s="168">
        <v>8108906</v>
      </c>
      <c r="D125" s="168"/>
      <c r="E125" s="168">
        <v>0</v>
      </c>
      <c r="F125" s="168"/>
      <c r="G125" s="165" t="s">
        <v>493</v>
      </c>
      <c r="H125" s="199">
        <v>4054453</v>
      </c>
      <c r="I125" s="198">
        <v>4054453</v>
      </c>
    </row>
    <row r="126" spans="2:9" x14ac:dyDescent="0.3">
      <c r="B126" s="166" t="s">
        <v>338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339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340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341</v>
      </c>
      <c r="C129" s="178">
        <v>1741507.42</v>
      </c>
      <c r="D129" s="168"/>
      <c r="E129" s="178">
        <v>1771506.58</v>
      </c>
      <c r="F129" s="168"/>
      <c r="G129" s="165" t="s">
        <v>494</v>
      </c>
      <c r="H129" s="199">
        <v>1771507</v>
      </c>
      <c r="I129" s="198">
        <v>1741507</v>
      </c>
    </row>
    <row r="130" spans="2:9" x14ac:dyDescent="0.3">
      <c r="B130" s="166" t="s">
        <v>342</v>
      </c>
      <c r="C130" s="178">
        <v>350000</v>
      </c>
      <c r="D130" s="169"/>
      <c r="E130" s="178">
        <v>350000</v>
      </c>
      <c r="F130" s="169"/>
      <c r="G130" s="165" t="s">
        <v>495</v>
      </c>
      <c r="H130" s="199">
        <v>350000</v>
      </c>
      <c r="I130" s="198">
        <v>350000</v>
      </c>
    </row>
    <row r="131" spans="2:9" x14ac:dyDescent="0.3">
      <c r="B131" s="166" t="s">
        <v>343</v>
      </c>
      <c r="C131" s="178">
        <v>4378332.6500000004</v>
      </c>
      <c r="D131" s="169"/>
      <c r="E131" s="178">
        <v>4378333.3499999996</v>
      </c>
      <c r="F131" s="169"/>
      <c r="G131" s="165" t="s">
        <v>496</v>
      </c>
      <c r="H131" s="199">
        <v>4378333</v>
      </c>
      <c r="I131" s="198">
        <v>4378333</v>
      </c>
    </row>
    <row r="132" spans="2:9" x14ac:dyDescent="0.3">
      <c r="B132" s="166" t="s">
        <v>344</v>
      </c>
      <c r="C132" s="178">
        <v>839118.13</v>
      </c>
      <c r="D132" s="169"/>
      <c r="E132" s="178">
        <v>839117.87</v>
      </c>
      <c r="F132" s="169"/>
      <c r="G132" s="165" t="s">
        <v>497</v>
      </c>
      <c r="H132" s="199">
        <v>839118</v>
      </c>
      <c r="I132" s="198">
        <v>839118</v>
      </c>
    </row>
    <row r="133" spans="2:9" x14ac:dyDescent="0.3">
      <c r="B133" s="166" t="s">
        <v>345</v>
      </c>
      <c r="C133" s="178">
        <v>45192.33</v>
      </c>
      <c r="D133" s="169"/>
      <c r="E133" s="178">
        <v>48191.67</v>
      </c>
      <c r="F133" s="169"/>
      <c r="G133" s="165" t="s">
        <v>498</v>
      </c>
      <c r="H133" s="199">
        <v>48192</v>
      </c>
      <c r="I133" s="198">
        <v>45192</v>
      </c>
    </row>
    <row r="134" spans="2:9" x14ac:dyDescent="0.3">
      <c r="B134" s="166" t="s">
        <v>346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477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347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348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349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350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351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352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353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354</v>
      </c>
      <c r="C143" s="178">
        <v>277468.69</v>
      </c>
      <c r="D143" s="169"/>
      <c r="E143" s="178">
        <v>266269.31</v>
      </c>
      <c r="F143" s="169"/>
      <c r="G143" s="165" t="s">
        <v>499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355</v>
      </c>
      <c r="C144" s="178">
        <v>8408.8799999999992</v>
      </c>
      <c r="D144" s="168"/>
      <c r="E144" s="178">
        <v>8409.1200000000008</v>
      </c>
      <c r="F144" s="168"/>
      <c r="G144" s="165" t="s">
        <v>500</v>
      </c>
      <c r="H144" s="199">
        <v>8409</v>
      </c>
      <c r="I144" s="198">
        <v>8409</v>
      </c>
    </row>
    <row r="145" spans="2:9" x14ac:dyDescent="0.3">
      <c r="B145" s="166" t="s">
        <v>356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357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358</v>
      </c>
      <c r="C147" s="178">
        <v>290672.21999999997</v>
      </c>
      <c r="D147" s="169"/>
      <c r="E147" s="178">
        <v>296471.78000000003</v>
      </c>
      <c r="F147" s="169"/>
      <c r="G147" s="165" t="s">
        <v>501</v>
      </c>
      <c r="H147" s="199">
        <v>296472</v>
      </c>
      <c r="I147" s="198">
        <v>290672</v>
      </c>
    </row>
    <row r="148" spans="2:9" x14ac:dyDescent="0.3">
      <c r="B148" s="166" t="s">
        <v>359</v>
      </c>
      <c r="C148" s="178">
        <v>214589.22999999998</v>
      </c>
      <c r="D148" s="169"/>
      <c r="E148" s="178">
        <v>211588.77000000002</v>
      </c>
      <c r="F148" s="169"/>
      <c r="G148" s="165" t="s">
        <v>502</v>
      </c>
      <c r="H148" s="199">
        <v>211589</v>
      </c>
      <c r="I148" s="198">
        <v>214589</v>
      </c>
    </row>
    <row r="149" spans="2:9" x14ac:dyDescent="0.3">
      <c r="B149" s="166" t="s">
        <v>360</v>
      </c>
      <c r="C149" s="178">
        <v>318756.86</v>
      </c>
      <c r="D149" s="169"/>
      <c r="E149" s="178">
        <v>218757.14</v>
      </c>
      <c r="F149" s="169"/>
      <c r="G149" s="165" t="s">
        <v>503</v>
      </c>
      <c r="H149" s="199">
        <v>218757</v>
      </c>
      <c r="I149" s="198">
        <v>318757</v>
      </c>
    </row>
    <row r="150" spans="2:9" x14ac:dyDescent="0.3">
      <c r="B150" s="166" t="s">
        <v>361</v>
      </c>
      <c r="C150" s="178">
        <v>95953.849999999991</v>
      </c>
      <c r="D150" s="169"/>
      <c r="E150" s="178">
        <v>100954.15000000001</v>
      </c>
      <c r="F150" s="169"/>
      <c r="G150" s="165" t="s">
        <v>504</v>
      </c>
      <c r="H150" s="199">
        <v>100954</v>
      </c>
      <c r="I150" s="198">
        <v>95954</v>
      </c>
    </row>
    <row r="151" spans="2:9" x14ac:dyDescent="0.3">
      <c r="B151" s="166" t="s">
        <v>362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363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364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365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366</v>
      </c>
      <c r="C155" s="178">
        <v>2426667.02</v>
      </c>
      <c r="D155" s="169"/>
      <c r="E155" s="178">
        <v>2421094.98</v>
      </c>
      <c r="F155" s="169"/>
      <c r="G155" s="165" t="s">
        <v>505</v>
      </c>
      <c r="H155" s="199">
        <v>2421094</v>
      </c>
      <c r="I155" s="198">
        <v>2426668</v>
      </c>
    </row>
    <row r="156" spans="2:9" x14ac:dyDescent="0.3">
      <c r="B156" s="166" t="s">
        <v>433</v>
      </c>
      <c r="C156" s="178">
        <v>1500</v>
      </c>
      <c r="D156" s="169"/>
      <c r="E156" s="178">
        <v>1500</v>
      </c>
      <c r="F156" s="169"/>
      <c r="G156" s="165" t="s">
        <v>506</v>
      </c>
      <c r="H156" s="199">
        <v>1500</v>
      </c>
      <c r="I156" s="198">
        <v>1500</v>
      </c>
    </row>
    <row r="157" spans="2:9" x14ac:dyDescent="0.3">
      <c r="B157" s="166" t="s">
        <v>367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368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369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370</v>
      </c>
      <c r="C160" s="178">
        <v>187564.48</v>
      </c>
      <c r="D160" s="188"/>
      <c r="E160" s="178">
        <v>187563.51999999999</v>
      </c>
      <c r="F160" s="196"/>
      <c r="G160" s="161" t="s">
        <v>524</v>
      </c>
      <c r="H160" s="199">
        <v>187564</v>
      </c>
      <c r="I160" s="198">
        <v>187564</v>
      </c>
    </row>
    <row r="161" spans="2:9" x14ac:dyDescent="0.3">
      <c r="B161" s="187" t="s">
        <v>371</v>
      </c>
      <c r="C161" s="178">
        <v>346299.98</v>
      </c>
      <c r="D161" s="188"/>
      <c r="E161" s="178">
        <v>346300.02</v>
      </c>
      <c r="F161" s="196"/>
      <c r="G161" s="161" t="s">
        <v>525</v>
      </c>
      <c r="H161" s="199">
        <v>346300</v>
      </c>
      <c r="I161" s="198">
        <v>346300</v>
      </c>
    </row>
    <row r="162" spans="2:9" x14ac:dyDescent="0.3">
      <c r="B162" s="187" t="s">
        <v>372</v>
      </c>
      <c r="C162" s="167">
        <v>889354.64</v>
      </c>
      <c r="D162" s="189"/>
      <c r="E162" s="167">
        <v>892355.36</v>
      </c>
      <c r="F162" s="197"/>
      <c r="G162" s="161" t="s">
        <v>526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373</v>
      </c>
      <c r="C163" s="178">
        <v>848199.64</v>
      </c>
      <c r="D163" s="169"/>
      <c r="E163" s="178">
        <v>850200.36</v>
      </c>
      <c r="F163" s="195"/>
      <c r="G163" s="161" t="s">
        <v>527</v>
      </c>
      <c r="H163" s="199">
        <v>850200</v>
      </c>
      <c r="I163" s="198">
        <v>848200</v>
      </c>
    </row>
    <row r="164" spans="2:9" x14ac:dyDescent="0.3">
      <c r="B164" s="166" t="s">
        <v>374</v>
      </c>
      <c r="C164" s="178">
        <v>41155</v>
      </c>
      <c r="D164" s="169"/>
      <c r="E164" s="178">
        <v>42155</v>
      </c>
      <c r="F164" s="195"/>
      <c r="G164" s="161" t="s">
        <v>528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291" t="s">
        <v>0</v>
      </c>
      <c r="C171" s="291"/>
      <c r="D171" s="291"/>
      <c r="E171" s="291"/>
      <c r="F171" s="291"/>
    </row>
    <row r="172" spans="2:9" x14ac:dyDescent="0.3">
      <c r="B172" s="291" t="s">
        <v>58</v>
      </c>
      <c r="C172" s="291"/>
      <c r="D172" s="291"/>
      <c r="E172" s="291"/>
      <c r="F172" s="291"/>
    </row>
    <row r="173" spans="2:9" x14ac:dyDescent="0.3">
      <c r="B173" s="291" t="str">
        <f>B3</f>
        <v>Al 31 DE ENERO 2023</v>
      </c>
      <c r="C173" s="291"/>
      <c r="D173" s="291"/>
      <c r="E173" s="291"/>
      <c r="F173" s="291"/>
    </row>
    <row r="174" spans="2:9" x14ac:dyDescent="0.3">
      <c r="B174" s="291" t="s">
        <v>59</v>
      </c>
      <c r="C174" s="291"/>
      <c r="D174" s="291"/>
      <c r="E174" s="291"/>
      <c r="F174" s="291"/>
    </row>
    <row r="175" spans="2:9" x14ac:dyDescent="0.3">
      <c r="B175" s="186"/>
      <c r="C175" s="293" t="s">
        <v>61</v>
      </c>
      <c r="D175" s="293"/>
      <c r="E175" s="293" t="s">
        <v>62</v>
      </c>
      <c r="F175" s="293"/>
    </row>
    <row r="176" spans="2:9" x14ac:dyDescent="0.3">
      <c r="B176" s="185" t="s">
        <v>11</v>
      </c>
      <c r="C176" s="162" t="s">
        <v>63</v>
      </c>
      <c r="D176" s="162" t="s">
        <v>64</v>
      </c>
      <c r="E176" s="162" t="s">
        <v>63</v>
      </c>
      <c r="F176" s="162" t="s">
        <v>64</v>
      </c>
    </row>
    <row r="177" spans="2:9" x14ac:dyDescent="0.3">
      <c r="B177" s="166" t="s">
        <v>375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376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377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507</v>
      </c>
      <c r="H179" s="199">
        <v>719240</v>
      </c>
      <c r="I179" s="198">
        <v>719240</v>
      </c>
    </row>
    <row r="180" spans="2:9" x14ac:dyDescent="0.3">
      <c r="B180" s="166" t="s">
        <v>378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379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508</v>
      </c>
      <c r="H181" s="199">
        <v>2588157</v>
      </c>
      <c r="I181" s="198">
        <v>2588157</v>
      </c>
    </row>
    <row r="182" spans="2:9" x14ac:dyDescent="0.3">
      <c r="B182" s="166" t="s">
        <v>380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509</v>
      </c>
      <c r="H182" s="199">
        <v>1221020</v>
      </c>
      <c r="I182" s="198">
        <v>1221020</v>
      </c>
    </row>
    <row r="183" spans="2:9" x14ac:dyDescent="0.3">
      <c r="B183" s="166" t="s">
        <v>381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510</v>
      </c>
      <c r="H183" s="199">
        <v>841124</v>
      </c>
      <c r="I183" s="198">
        <v>841124</v>
      </c>
    </row>
    <row r="184" spans="2:9" x14ac:dyDescent="0.3">
      <c r="B184" s="166" t="s">
        <v>382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511</v>
      </c>
      <c r="H184" s="199">
        <v>875</v>
      </c>
      <c r="I184" s="198">
        <v>875</v>
      </c>
    </row>
    <row r="185" spans="2:9" x14ac:dyDescent="0.3">
      <c r="B185" s="166" t="s">
        <v>383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384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385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386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387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512</v>
      </c>
      <c r="H190" s="199">
        <v>976056</v>
      </c>
      <c r="I190" s="198">
        <v>975556</v>
      </c>
    </row>
    <row r="191" spans="2:9" x14ac:dyDescent="0.3">
      <c r="B191" s="166" t="s">
        <v>388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513</v>
      </c>
      <c r="H191" s="199">
        <v>276774</v>
      </c>
      <c r="I191" s="198">
        <v>276774</v>
      </c>
    </row>
    <row r="192" spans="2:9" x14ac:dyDescent="0.3">
      <c r="B192" s="166" t="s">
        <v>389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514</v>
      </c>
      <c r="H192" s="199">
        <v>14754</v>
      </c>
      <c r="I192" s="198">
        <v>14754</v>
      </c>
    </row>
    <row r="193" spans="2:9" x14ac:dyDescent="0.3">
      <c r="B193" s="166" t="s">
        <v>390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391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392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393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515</v>
      </c>
      <c r="H196" s="199">
        <v>201154</v>
      </c>
      <c r="I196" s="198">
        <v>199494</v>
      </c>
    </row>
    <row r="197" spans="2:9" x14ac:dyDescent="0.3">
      <c r="B197" s="166" t="s">
        <v>394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516</v>
      </c>
      <c r="H197" s="199">
        <v>723337</v>
      </c>
      <c r="I197" s="198">
        <v>773333</v>
      </c>
    </row>
    <row r="198" spans="2:9" x14ac:dyDescent="0.3">
      <c r="B198" s="166" t="s">
        <v>478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517</v>
      </c>
      <c r="H198" s="199">
        <v>225000</v>
      </c>
      <c r="I198" s="198">
        <v>225000</v>
      </c>
    </row>
    <row r="199" spans="2:9" x14ac:dyDescent="0.3">
      <c r="B199" s="166" t="s">
        <v>395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396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397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398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399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400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401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402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518</v>
      </c>
      <c r="H207" s="199">
        <v>146639</v>
      </c>
      <c r="I207" s="198">
        <v>146639</v>
      </c>
    </row>
    <row r="208" spans="2:9" x14ac:dyDescent="0.3">
      <c r="B208" s="166" t="s">
        <v>403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519</v>
      </c>
      <c r="H208" s="199">
        <v>13750</v>
      </c>
      <c r="I208" s="198">
        <v>13750</v>
      </c>
    </row>
    <row r="209" spans="2:9" x14ac:dyDescent="0.3">
      <c r="B209" s="166" t="s">
        <v>65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66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520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404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405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521</v>
      </c>
      <c r="H213" s="199">
        <v>500000</v>
      </c>
      <c r="I213" s="198">
        <v>500000</v>
      </c>
    </row>
    <row r="214" spans="2:9" x14ac:dyDescent="0.3">
      <c r="B214" s="166" t="s">
        <v>406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522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407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449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408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409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523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36"/>
      <c r="S1" s="35"/>
      <c r="T1" s="35"/>
      <c r="U1" s="35"/>
      <c r="V1" s="35"/>
    </row>
    <row r="2" spans="1:43" ht="14.25" x14ac:dyDescent="0.2">
      <c r="A2" s="294" t="s">
        <v>411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33"/>
      <c r="S2" s="35"/>
      <c r="T2" s="35"/>
      <c r="U2" s="35"/>
      <c r="V2" s="35"/>
    </row>
    <row r="3" spans="1:43" ht="14.25" x14ac:dyDescent="0.2">
      <c r="A3" s="294" t="s">
        <v>434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33"/>
      <c r="S3" s="35"/>
      <c r="T3" s="35"/>
      <c r="U3" s="35"/>
      <c r="V3" s="35"/>
    </row>
    <row r="4" spans="1:43" s="39" customFormat="1" ht="9" thickBot="1" x14ac:dyDescent="0.2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68</v>
      </c>
      <c r="D5" s="118" t="s">
        <v>412</v>
      </c>
      <c r="E5" s="119" t="s">
        <v>412</v>
      </c>
      <c r="F5" s="118"/>
      <c r="G5" s="118"/>
      <c r="H5" s="120" t="s">
        <v>413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435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414</v>
      </c>
    </row>
    <row r="6" spans="1:43" s="43" customFormat="1" ht="14.25" x14ac:dyDescent="0.2">
      <c r="A6" s="157"/>
      <c r="B6" s="123" t="s">
        <v>412</v>
      </c>
      <c r="C6" s="123" t="s">
        <v>412</v>
      </c>
      <c r="D6" s="123" t="s">
        <v>415</v>
      </c>
      <c r="E6" s="124" t="s">
        <v>436</v>
      </c>
      <c r="F6" s="123" t="s">
        <v>67</v>
      </c>
      <c r="G6" s="123" t="s">
        <v>11</v>
      </c>
      <c r="H6" s="125" t="s">
        <v>11</v>
      </c>
      <c r="I6" s="125" t="s">
        <v>416</v>
      </c>
      <c r="J6" s="125" t="s">
        <v>415</v>
      </c>
      <c r="K6" s="123" t="s">
        <v>11</v>
      </c>
      <c r="L6" s="123" t="s">
        <v>67</v>
      </c>
      <c r="M6" s="123" t="s">
        <v>417</v>
      </c>
      <c r="N6" s="123" t="s">
        <v>418</v>
      </c>
      <c r="O6" s="126" t="s">
        <v>437</v>
      </c>
      <c r="P6" s="123"/>
      <c r="Q6" s="127" t="s">
        <v>419</v>
      </c>
      <c r="R6" s="45"/>
      <c r="S6" s="46"/>
      <c r="T6" s="46"/>
      <c r="U6" s="46"/>
      <c r="V6" s="46"/>
      <c r="W6" s="46" t="s">
        <v>438</v>
      </c>
      <c r="X6" s="46" t="s">
        <v>439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420</v>
      </c>
    </row>
    <row r="7" spans="1:43" s="43" customFormat="1" ht="15" thickBot="1" x14ac:dyDescent="0.25">
      <c r="A7" s="128" t="s">
        <v>21</v>
      </c>
      <c r="B7" s="129" t="s">
        <v>421</v>
      </c>
      <c r="C7" s="129" t="s">
        <v>422</v>
      </c>
      <c r="D7" s="129" t="s">
        <v>422</v>
      </c>
      <c r="E7" s="129" t="s">
        <v>423</v>
      </c>
      <c r="F7" s="130" t="s">
        <v>412</v>
      </c>
      <c r="G7" s="129" t="s">
        <v>421</v>
      </c>
      <c r="H7" s="130" t="s">
        <v>422</v>
      </c>
      <c r="I7" s="130" t="s">
        <v>424</v>
      </c>
      <c r="J7" s="130" t="s">
        <v>422</v>
      </c>
      <c r="K7" s="129" t="s">
        <v>440</v>
      </c>
      <c r="L7" s="130" t="s">
        <v>11</v>
      </c>
      <c r="M7" s="129" t="s">
        <v>21</v>
      </c>
      <c r="N7" s="129" t="s">
        <v>425</v>
      </c>
      <c r="O7" s="131" t="s">
        <v>441</v>
      </c>
      <c r="P7" s="129" t="s">
        <v>426</v>
      </c>
      <c r="Q7" s="132" t="s">
        <v>427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442</v>
      </c>
    </row>
    <row r="8" spans="1:43" s="43" customFormat="1" ht="12.75" x14ac:dyDescent="0.15">
      <c r="A8" s="67" t="s">
        <v>22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23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24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25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26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27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28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29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30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428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31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32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33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34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35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36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37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38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39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40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41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42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43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44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45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46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47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48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49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50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51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52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53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54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55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56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57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429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420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430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F13" sqref="F13"/>
    </sheetView>
  </sheetViews>
  <sheetFormatPr baseColWidth="10" defaultColWidth="11.42578125" defaultRowHeight="15.75" x14ac:dyDescent="0.25"/>
  <cols>
    <col min="1" max="1" width="15.140625" style="206" customWidth="1"/>
    <col min="2" max="2" width="35" style="206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36" t="s">
        <v>557</v>
      </c>
      <c r="B1" s="253" t="s">
        <v>587</v>
      </c>
      <c r="C1" s="229"/>
      <c r="D1" s="234" t="s">
        <v>532</v>
      </c>
      <c r="E1" s="235">
        <v>10</v>
      </c>
      <c r="F1" s="229"/>
      <c r="G1" s="253" t="s">
        <v>579</v>
      </c>
      <c r="H1" s="229"/>
      <c r="I1" s="253" t="s">
        <v>580</v>
      </c>
      <c r="J1" s="229"/>
      <c r="K1" s="253" t="s">
        <v>581</v>
      </c>
      <c r="L1" s="229"/>
      <c r="M1" s="253"/>
      <c r="N1" s="253"/>
      <c r="O1" s="257"/>
      <c r="P1" s="257"/>
      <c r="Q1" s="253"/>
      <c r="R1" s="257"/>
      <c r="S1" s="296" t="s">
        <v>565</v>
      </c>
      <c r="U1" s="248" t="s">
        <v>561</v>
      </c>
    </row>
    <row r="2" spans="1:21" x14ac:dyDescent="0.25">
      <c r="A2" s="237" t="s">
        <v>558</v>
      </c>
      <c r="B2" s="253" t="s">
        <v>587</v>
      </c>
      <c r="C2" s="229"/>
      <c r="D2" s="299" t="s">
        <v>533</v>
      </c>
      <c r="E2" s="300"/>
      <c r="F2" s="229"/>
      <c r="G2" s="253" t="s">
        <v>579</v>
      </c>
      <c r="H2" s="229"/>
      <c r="I2" s="253" t="s">
        <v>580</v>
      </c>
      <c r="J2" s="229"/>
      <c r="K2" s="253" t="s">
        <v>581</v>
      </c>
      <c r="L2" s="229"/>
      <c r="M2" s="253"/>
      <c r="N2" s="253"/>
      <c r="O2" s="253"/>
      <c r="P2" s="253"/>
      <c r="Q2" s="253"/>
      <c r="R2" s="253"/>
      <c r="S2" s="297"/>
      <c r="U2" s="249" t="s">
        <v>561</v>
      </c>
    </row>
    <row r="3" spans="1:21" ht="16.5" thickBot="1" x14ac:dyDescent="0.3">
      <c r="A3" s="237" t="s">
        <v>559</v>
      </c>
      <c r="B3" s="253" t="s">
        <v>587</v>
      </c>
      <c r="C3" s="229"/>
      <c r="D3" s="301"/>
      <c r="E3" s="302"/>
      <c r="F3" s="229"/>
      <c r="G3" s="253" t="s">
        <v>579</v>
      </c>
      <c r="H3" s="229"/>
      <c r="I3" s="253" t="s">
        <v>580</v>
      </c>
      <c r="J3" s="229"/>
      <c r="K3" s="253" t="s">
        <v>581</v>
      </c>
      <c r="L3" s="229"/>
      <c r="M3" s="253"/>
      <c r="N3" s="253"/>
      <c r="O3" s="253"/>
      <c r="P3" s="253"/>
      <c r="Q3" s="253"/>
      <c r="R3" s="253"/>
      <c r="S3" s="297"/>
      <c r="U3" s="249" t="s">
        <v>561</v>
      </c>
    </row>
    <row r="4" spans="1:21" x14ac:dyDescent="0.25">
      <c r="A4" s="237" t="s">
        <v>560</v>
      </c>
      <c r="B4" s="253" t="s">
        <v>587</v>
      </c>
      <c r="C4" s="229"/>
      <c r="D4" s="229"/>
      <c r="E4" s="229"/>
      <c r="F4" s="229"/>
      <c r="G4" s="253" t="s">
        <v>582</v>
      </c>
      <c r="H4" s="229"/>
      <c r="I4" s="253" t="s">
        <v>583</v>
      </c>
      <c r="J4" s="229"/>
      <c r="K4" s="253" t="s">
        <v>584</v>
      </c>
      <c r="L4" s="229"/>
      <c r="M4" s="253"/>
      <c r="N4" s="253"/>
      <c r="O4" s="253"/>
      <c r="P4" s="253"/>
      <c r="Q4" s="253"/>
      <c r="R4" s="253"/>
      <c r="S4" s="297"/>
      <c r="U4" s="249" t="s">
        <v>561</v>
      </c>
    </row>
    <row r="5" spans="1:21" ht="16.5" thickBot="1" x14ac:dyDescent="0.3">
      <c r="A5" s="238" t="s">
        <v>20</v>
      </c>
      <c r="B5" s="253" t="s">
        <v>587</v>
      </c>
      <c r="C5" s="230"/>
      <c r="D5" s="230"/>
      <c r="E5" s="230"/>
      <c r="F5" s="230"/>
      <c r="G5" s="254" t="s">
        <v>582</v>
      </c>
      <c r="H5" s="230"/>
      <c r="I5" s="254" t="s">
        <v>583</v>
      </c>
      <c r="J5" s="230"/>
      <c r="K5" s="254" t="s">
        <v>584</v>
      </c>
      <c r="L5" s="230"/>
      <c r="M5" s="254"/>
      <c r="N5" s="254"/>
      <c r="O5" s="254"/>
      <c r="P5" s="254"/>
      <c r="Q5" s="254"/>
      <c r="R5" s="254"/>
      <c r="S5" s="298"/>
      <c r="U5" s="250" t="s">
        <v>561</v>
      </c>
    </row>
    <row r="6" spans="1:21" x14ac:dyDescent="0.25">
      <c r="A6" s="271" t="s">
        <v>69</v>
      </c>
      <c r="B6" s="272" t="s">
        <v>587</v>
      </c>
      <c r="C6" s="231"/>
      <c r="D6" s="231"/>
      <c r="E6" s="231"/>
      <c r="F6" s="231"/>
      <c r="G6" s="255" t="s">
        <v>579</v>
      </c>
      <c r="H6" s="231"/>
      <c r="I6" s="255" t="s">
        <v>580</v>
      </c>
      <c r="J6" s="231"/>
      <c r="K6" s="255" t="s">
        <v>581</v>
      </c>
      <c r="L6" s="231"/>
      <c r="M6" s="255"/>
      <c r="N6" s="255"/>
      <c r="O6" s="255"/>
      <c r="P6" s="255"/>
      <c r="Q6" s="255"/>
      <c r="R6" s="255"/>
      <c r="U6" s="251" t="s">
        <v>561</v>
      </c>
    </row>
    <row r="7" spans="1:21" x14ac:dyDescent="0.25">
      <c r="A7" s="273" t="s">
        <v>70</v>
      </c>
      <c r="B7" s="272" t="s">
        <v>587</v>
      </c>
      <c r="C7" s="231"/>
      <c r="D7" s="231"/>
      <c r="E7" s="231"/>
      <c r="F7" s="231"/>
      <c r="G7" s="255" t="s">
        <v>579</v>
      </c>
      <c r="H7" s="231"/>
      <c r="I7" s="255" t="s">
        <v>580</v>
      </c>
      <c r="J7" s="231"/>
      <c r="K7" s="255" t="s">
        <v>581</v>
      </c>
      <c r="L7" s="231"/>
      <c r="M7" s="255"/>
      <c r="N7" s="255"/>
      <c r="O7" s="255"/>
      <c r="P7" s="255"/>
      <c r="Q7" s="255"/>
      <c r="R7" s="255"/>
      <c r="U7" s="251" t="s">
        <v>563</v>
      </c>
    </row>
    <row r="8" spans="1:21" x14ac:dyDescent="0.25">
      <c r="A8" s="273" t="s">
        <v>71</v>
      </c>
      <c r="B8" s="272" t="s">
        <v>586</v>
      </c>
      <c r="C8" s="231"/>
      <c r="D8" s="231"/>
      <c r="E8" s="231"/>
      <c r="F8" s="231"/>
      <c r="G8" s="255" t="s">
        <v>582</v>
      </c>
      <c r="H8" s="231"/>
      <c r="I8" s="255" t="s">
        <v>583</v>
      </c>
      <c r="J8" s="231"/>
      <c r="K8" s="255" t="s">
        <v>584</v>
      </c>
      <c r="L8" s="231"/>
      <c r="M8" s="255"/>
      <c r="N8" s="255"/>
      <c r="O8" s="255"/>
      <c r="P8" s="255"/>
      <c r="Q8" s="255"/>
      <c r="R8" s="255"/>
      <c r="U8" s="251" t="s">
        <v>564</v>
      </c>
    </row>
    <row r="9" spans="1:21" x14ac:dyDescent="0.25">
      <c r="A9" s="241">
        <v>20</v>
      </c>
      <c r="B9" s="256" t="s">
        <v>586</v>
      </c>
      <c r="C9" s="232"/>
      <c r="D9" s="232"/>
      <c r="E9" s="232"/>
      <c r="F9" s="232"/>
      <c r="G9" s="256" t="s">
        <v>582</v>
      </c>
      <c r="H9" s="232"/>
      <c r="I9" s="256" t="s">
        <v>583</v>
      </c>
      <c r="J9" s="232"/>
      <c r="K9" s="256" t="s">
        <v>584</v>
      </c>
      <c r="L9" s="232"/>
      <c r="M9" s="256"/>
      <c r="N9" s="256"/>
      <c r="O9" s="256"/>
      <c r="P9" s="256"/>
      <c r="Q9" s="256"/>
      <c r="R9" s="256"/>
      <c r="U9" s="251" t="s">
        <v>561</v>
      </c>
    </row>
    <row r="10" spans="1:21" x14ac:dyDescent="0.25">
      <c r="A10" s="241">
        <v>21</v>
      </c>
      <c r="B10" s="256" t="s">
        <v>586</v>
      </c>
      <c r="C10" s="232"/>
      <c r="D10" s="232"/>
      <c r="E10" s="232"/>
      <c r="F10" s="232"/>
      <c r="G10" s="256" t="s">
        <v>582</v>
      </c>
      <c r="H10" s="232"/>
      <c r="I10" s="256" t="s">
        <v>583</v>
      </c>
      <c r="J10" s="232"/>
      <c r="K10" s="256" t="s">
        <v>584</v>
      </c>
      <c r="L10" s="232"/>
      <c r="M10" s="256"/>
      <c r="N10" s="256"/>
      <c r="O10" s="256"/>
      <c r="P10" s="256"/>
      <c r="Q10" s="256"/>
      <c r="R10" s="256"/>
      <c r="U10" s="251" t="s">
        <v>561</v>
      </c>
    </row>
    <row r="11" spans="1:21" x14ac:dyDescent="0.25">
      <c r="A11" s="241">
        <v>22</v>
      </c>
      <c r="B11" s="256" t="s">
        <v>586</v>
      </c>
      <c r="C11" s="232"/>
      <c r="D11" s="232"/>
      <c r="E11" s="232"/>
      <c r="F11" s="232"/>
      <c r="G11" s="256" t="s">
        <v>582</v>
      </c>
      <c r="H11" s="232"/>
      <c r="I11" s="256" t="s">
        <v>583</v>
      </c>
      <c r="J11" s="232"/>
      <c r="K11" s="256" t="s">
        <v>584</v>
      </c>
      <c r="L11" s="232"/>
      <c r="M11" s="256"/>
      <c r="N11" s="256"/>
      <c r="O11" s="256"/>
      <c r="P11" s="256"/>
      <c r="Q11" s="256"/>
      <c r="R11" s="256"/>
      <c r="U11" s="251" t="s">
        <v>561</v>
      </c>
    </row>
    <row r="12" spans="1:21" x14ac:dyDescent="0.25">
      <c r="A12" s="241">
        <v>23</v>
      </c>
      <c r="B12" s="256" t="s">
        <v>586</v>
      </c>
      <c r="C12" s="232"/>
      <c r="D12" s="232"/>
      <c r="E12" s="232"/>
      <c r="F12" s="232"/>
      <c r="G12" s="256" t="s">
        <v>582</v>
      </c>
      <c r="H12" s="232"/>
      <c r="I12" s="256" t="s">
        <v>583</v>
      </c>
      <c r="J12" s="232"/>
      <c r="K12" s="256" t="s">
        <v>584</v>
      </c>
      <c r="L12" s="232"/>
      <c r="M12" s="256"/>
      <c r="N12" s="256"/>
      <c r="O12" s="256"/>
      <c r="P12" s="256"/>
      <c r="Q12" s="256"/>
      <c r="R12" s="256"/>
      <c r="U12" s="251" t="s">
        <v>561</v>
      </c>
    </row>
    <row r="13" spans="1:21" x14ac:dyDescent="0.25">
      <c r="A13" s="242">
        <v>24</v>
      </c>
      <c r="B13" s="252" t="s">
        <v>586</v>
      </c>
      <c r="C13" s="233"/>
      <c r="D13" s="233"/>
      <c r="E13" s="233"/>
      <c r="F13" s="233"/>
      <c r="G13" s="252" t="s">
        <v>582</v>
      </c>
      <c r="H13" s="233"/>
      <c r="I13" s="252" t="s">
        <v>583</v>
      </c>
      <c r="J13" s="233"/>
      <c r="K13" s="252" t="s">
        <v>584</v>
      </c>
      <c r="L13" s="233"/>
      <c r="M13" s="252"/>
      <c r="N13" s="252"/>
      <c r="O13" s="252"/>
      <c r="P13" s="252"/>
      <c r="Q13" s="252"/>
      <c r="R13" s="252"/>
      <c r="U13" s="251" t="s">
        <v>561</v>
      </c>
    </row>
    <row r="14" spans="1:21" x14ac:dyDescent="0.25">
      <c r="A14" s="242">
        <v>25</v>
      </c>
      <c r="B14" s="252" t="s">
        <v>586</v>
      </c>
      <c r="C14" s="233"/>
      <c r="D14" s="233"/>
      <c r="E14" s="233"/>
      <c r="F14" s="233"/>
      <c r="G14" s="252" t="s">
        <v>582</v>
      </c>
      <c r="H14" s="233"/>
      <c r="I14" s="252" t="s">
        <v>583</v>
      </c>
      <c r="J14" s="233"/>
      <c r="K14" s="252" t="s">
        <v>584</v>
      </c>
      <c r="L14" s="233"/>
      <c r="M14" s="252"/>
      <c r="N14" s="252"/>
      <c r="O14" s="252"/>
      <c r="P14" s="252"/>
      <c r="Q14" s="252"/>
      <c r="R14" s="252"/>
      <c r="U14" s="251" t="s">
        <v>561</v>
      </c>
    </row>
    <row r="15" spans="1:21" x14ac:dyDescent="0.25">
      <c r="A15" s="242">
        <v>26</v>
      </c>
      <c r="B15" s="252" t="s">
        <v>586</v>
      </c>
      <c r="C15" s="233"/>
      <c r="D15" s="233"/>
      <c r="E15" s="233"/>
      <c r="F15" s="233"/>
      <c r="G15" s="252" t="s">
        <v>582</v>
      </c>
      <c r="H15" s="233"/>
      <c r="I15" s="252" t="s">
        <v>583</v>
      </c>
      <c r="J15" s="233"/>
      <c r="K15" s="252" t="s">
        <v>584</v>
      </c>
      <c r="L15" s="233"/>
      <c r="M15" s="252"/>
      <c r="N15" s="252"/>
      <c r="O15" s="252"/>
      <c r="P15" s="252"/>
      <c r="Q15" s="252"/>
      <c r="R15" s="252"/>
      <c r="U15" s="251" t="s">
        <v>561</v>
      </c>
    </row>
    <row r="16" spans="1:21" x14ac:dyDescent="0.25">
      <c r="A16" s="273">
        <v>27</v>
      </c>
      <c r="B16" s="272" t="s">
        <v>585</v>
      </c>
      <c r="C16" s="231"/>
      <c r="D16" s="231"/>
      <c r="E16" s="231"/>
      <c r="F16" s="231"/>
      <c r="G16" s="255" t="s">
        <v>582</v>
      </c>
      <c r="H16" s="231"/>
      <c r="I16" s="255" t="s">
        <v>583</v>
      </c>
      <c r="J16" s="231"/>
      <c r="K16" s="255" t="s">
        <v>584</v>
      </c>
      <c r="L16" s="231"/>
      <c r="M16" s="255"/>
      <c r="N16" s="255"/>
      <c r="O16" s="255"/>
      <c r="P16" s="255"/>
      <c r="Q16" s="255"/>
      <c r="R16" s="255"/>
      <c r="U16" s="251" t="s">
        <v>561</v>
      </c>
    </row>
    <row r="17" spans="1:21" x14ac:dyDescent="0.25">
      <c r="A17" s="242">
        <v>28</v>
      </c>
      <c r="B17" s="242" t="s">
        <v>587</v>
      </c>
      <c r="C17" s="233"/>
      <c r="D17" s="233"/>
      <c r="E17" s="233"/>
      <c r="F17" s="233"/>
      <c r="G17" s="252" t="s">
        <v>582</v>
      </c>
      <c r="H17" s="233"/>
      <c r="I17" s="252" t="s">
        <v>583</v>
      </c>
      <c r="J17" s="233"/>
      <c r="K17" s="252" t="s">
        <v>584</v>
      </c>
      <c r="L17" s="233"/>
      <c r="M17" s="252"/>
      <c r="N17" s="252"/>
      <c r="O17" s="252"/>
      <c r="P17" s="252"/>
      <c r="Q17" s="252"/>
      <c r="R17" s="252"/>
      <c r="U17" s="251" t="s">
        <v>561</v>
      </c>
    </row>
    <row r="18" spans="1:21" x14ac:dyDescent="0.25">
      <c r="A18" s="242">
        <v>29</v>
      </c>
      <c r="B18" s="242" t="s">
        <v>587</v>
      </c>
      <c r="C18" s="233"/>
      <c r="D18" s="233"/>
      <c r="E18" s="233"/>
      <c r="F18" s="233"/>
      <c r="G18" s="252" t="s">
        <v>582</v>
      </c>
      <c r="H18" s="233"/>
      <c r="I18" s="252" t="s">
        <v>583</v>
      </c>
      <c r="J18" s="233"/>
      <c r="K18" s="252" t="s">
        <v>584</v>
      </c>
      <c r="L18" s="233"/>
      <c r="M18" s="252"/>
      <c r="N18" s="252"/>
      <c r="O18" s="252"/>
      <c r="P18" s="252"/>
      <c r="Q18" s="252"/>
      <c r="R18" s="252"/>
      <c r="U18" s="251" t="s">
        <v>561</v>
      </c>
    </row>
    <row r="19" spans="1:21" x14ac:dyDescent="0.25">
      <c r="A19" s="273">
        <v>30</v>
      </c>
      <c r="B19" s="272" t="s">
        <v>585</v>
      </c>
      <c r="C19" s="231"/>
      <c r="D19" s="231"/>
      <c r="E19" s="231"/>
      <c r="F19" s="231"/>
      <c r="G19" s="255" t="s">
        <v>579</v>
      </c>
      <c r="H19" s="231"/>
      <c r="I19" s="255" t="s">
        <v>580</v>
      </c>
      <c r="J19" s="231"/>
      <c r="K19" s="255" t="s">
        <v>581</v>
      </c>
      <c r="L19" s="231"/>
      <c r="M19" s="255"/>
      <c r="N19" s="255"/>
      <c r="O19" s="255"/>
      <c r="P19" s="255"/>
      <c r="Q19" s="255"/>
      <c r="R19" s="255"/>
      <c r="U19" s="251" t="s">
        <v>562</v>
      </c>
    </row>
    <row r="20" spans="1:21" x14ac:dyDescent="0.25">
      <c r="O20" s="228"/>
      <c r="P20" s="228"/>
      <c r="Q20" s="228"/>
      <c r="R20" s="228"/>
    </row>
    <row r="22" spans="1:21" x14ac:dyDescent="0.25">
      <c r="M22" s="247" t="s">
        <v>566</v>
      </c>
    </row>
    <row r="23" spans="1:21" x14ac:dyDescent="0.25">
      <c r="M23" s="243" t="s">
        <v>567</v>
      </c>
    </row>
    <row r="24" spans="1:21" x14ac:dyDescent="0.25">
      <c r="M24" s="244" t="s">
        <v>568</v>
      </c>
    </row>
    <row r="25" spans="1:21" x14ac:dyDescent="0.25">
      <c r="M25" s="245" t="s">
        <v>570</v>
      </c>
    </row>
    <row r="26" spans="1:21" x14ac:dyDescent="0.25">
      <c r="M26" s="246" t="s">
        <v>569</v>
      </c>
    </row>
  </sheetData>
  <mergeCells count="2">
    <mergeCell ref="S1:S5"/>
    <mergeCell ref="D2:E3"/>
  </mergeCells>
  <phoneticPr fontId="75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6" customWidth="1"/>
    <col min="2" max="2" width="28.85546875" style="206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36" t="s">
        <v>557</v>
      </c>
      <c r="B1" s="253" t="s">
        <v>576</v>
      </c>
      <c r="C1" s="229"/>
      <c r="D1" s="229"/>
      <c r="E1" s="229"/>
      <c r="F1" s="229"/>
      <c r="G1" s="253" t="s">
        <v>571</v>
      </c>
      <c r="H1" s="253"/>
      <c r="I1" s="257" t="s">
        <v>572</v>
      </c>
      <c r="J1" s="257"/>
      <c r="K1" s="253" t="s">
        <v>573</v>
      </c>
      <c r="L1" s="257"/>
      <c r="M1" s="296" t="s">
        <v>565</v>
      </c>
      <c r="O1" s="234" t="s">
        <v>532</v>
      </c>
      <c r="P1" s="235">
        <v>1</v>
      </c>
      <c r="R1" s="248" t="s">
        <v>561</v>
      </c>
    </row>
    <row r="2" spans="1:18" ht="19.5" customHeight="1" x14ac:dyDescent="0.25">
      <c r="A2" s="237" t="s">
        <v>558</v>
      </c>
      <c r="B2" s="253" t="s">
        <v>576</v>
      </c>
      <c r="C2" s="229"/>
      <c r="D2" s="229"/>
      <c r="E2" s="229"/>
      <c r="F2" s="229"/>
      <c r="G2" s="253" t="s">
        <v>571</v>
      </c>
      <c r="H2" s="253"/>
      <c r="I2" s="253" t="s">
        <v>572</v>
      </c>
      <c r="J2" s="253"/>
      <c r="K2" s="253" t="s">
        <v>573</v>
      </c>
      <c r="L2" s="253"/>
      <c r="M2" s="297"/>
      <c r="O2" s="299" t="s">
        <v>533</v>
      </c>
      <c r="P2" s="300"/>
      <c r="R2" s="249" t="s">
        <v>561</v>
      </c>
    </row>
    <row r="3" spans="1:18" ht="19.5" customHeight="1" thickBot="1" x14ac:dyDescent="0.3">
      <c r="A3" s="237" t="s">
        <v>559</v>
      </c>
      <c r="B3" s="253" t="s">
        <v>576</v>
      </c>
      <c r="C3" s="229"/>
      <c r="D3" s="229"/>
      <c r="E3" s="229"/>
      <c r="F3" s="229"/>
      <c r="G3" s="253" t="s">
        <v>571</v>
      </c>
      <c r="H3" s="253"/>
      <c r="I3" s="253" t="s">
        <v>572</v>
      </c>
      <c r="J3" s="253"/>
      <c r="K3" s="253" t="s">
        <v>573</v>
      </c>
      <c r="L3" s="253"/>
      <c r="M3" s="297"/>
      <c r="O3" s="301"/>
      <c r="P3" s="302"/>
      <c r="R3" s="249" t="s">
        <v>561</v>
      </c>
    </row>
    <row r="4" spans="1:18" ht="19.5" customHeight="1" x14ac:dyDescent="0.25">
      <c r="A4" s="237" t="s">
        <v>560</v>
      </c>
      <c r="B4" s="253" t="s">
        <v>575</v>
      </c>
      <c r="C4" s="229"/>
      <c r="D4" s="229"/>
      <c r="E4" s="229"/>
      <c r="F4" s="229"/>
      <c r="G4" s="253" t="s">
        <v>571</v>
      </c>
      <c r="H4" s="253"/>
      <c r="I4" s="253" t="s">
        <v>572</v>
      </c>
      <c r="J4" s="253"/>
      <c r="K4" s="253" t="s">
        <v>573</v>
      </c>
      <c r="L4" s="253"/>
      <c r="M4" s="297"/>
      <c r="R4" s="249" t="s">
        <v>561</v>
      </c>
    </row>
    <row r="5" spans="1:18" ht="19.5" customHeight="1" thickBot="1" x14ac:dyDescent="0.3">
      <c r="A5" s="238" t="s">
        <v>20</v>
      </c>
      <c r="B5" s="254" t="s">
        <v>575</v>
      </c>
      <c r="C5" s="230"/>
      <c r="D5" s="230"/>
      <c r="E5" s="230"/>
      <c r="F5" s="230"/>
      <c r="G5" s="254" t="s">
        <v>571</v>
      </c>
      <c r="H5" s="254"/>
      <c r="I5" s="254" t="s">
        <v>572</v>
      </c>
      <c r="J5" s="254"/>
      <c r="K5" s="254" t="s">
        <v>573</v>
      </c>
      <c r="L5" s="254"/>
      <c r="M5" s="298"/>
      <c r="R5" s="250" t="s">
        <v>561</v>
      </c>
    </row>
    <row r="6" spans="1:18" ht="19.5" customHeight="1" x14ac:dyDescent="0.25">
      <c r="A6" s="239" t="s">
        <v>69</v>
      </c>
      <c r="B6" s="255" t="s">
        <v>576</v>
      </c>
      <c r="C6" s="231"/>
      <c r="D6" s="231"/>
      <c r="E6" s="231"/>
      <c r="F6" s="231"/>
      <c r="G6" s="255" t="s">
        <v>571</v>
      </c>
      <c r="H6" s="255"/>
      <c r="I6" s="255" t="s">
        <v>572</v>
      </c>
      <c r="J6" s="255"/>
      <c r="K6" s="255" t="s">
        <v>573</v>
      </c>
      <c r="L6" s="255"/>
      <c r="R6" s="251" t="s">
        <v>561</v>
      </c>
    </row>
    <row r="7" spans="1:18" ht="19.5" customHeight="1" x14ac:dyDescent="0.25">
      <c r="A7" s="240" t="s">
        <v>70</v>
      </c>
      <c r="B7" s="255" t="s">
        <v>576</v>
      </c>
      <c r="C7" s="231"/>
      <c r="D7" s="231"/>
      <c r="E7" s="231"/>
      <c r="F7" s="231"/>
      <c r="G7" s="255" t="s">
        <v>571</v>
      </c>
      <c r="H7" s="255"/>
      <c r="I7" s="255" t="s">
        <v>572</v>
      </c>
      <c r="J7" s="255"/>
      <c r="K7" s="255" t="s">
        <v>573</v>
      </c>
      <c r="L7" s="255"/>
      <c r="R7" s="251" t="s">
        <v>563</v>
      </c>
    </row>
    <row r="8" spans="1:18" ht="19.5" customHeight="1" x14ac:dyDescent="0.25">
      <c r="A8" s="240" t="s">
        <v>71</v>
      </c>
      <c r="B8" s="255" t="s">
        <v>575</v>
      </c>
      <c r="C8" s="231"/>
      <c r="D8" s="231"/>
      <c r="E8" s="231"/>
      <c r="F8" s="231"/>
      <c r="G8" s="255" t="s">
        <v>571</v>
      </c>
      <c r="H8" s="255"/>
      <c r="I8" s="255" t="s">
        <v>572</v>
      </c>
      <c r="J8" s="255"/>
      <c r="K8" s="255" t="s">
        <v>573</v>
      </c>
      <c r="L8" s="255"/>
      <c r="R8" s="251" t="s">
        <v>564</v>
      </c>
    </row>
    <row r="9" spans="1:18" ht="19.5" customHeight="1" x14ac:dyDescent="0.25">
      <c r="A9" s="241">
        <v>20</v>
      </c>
      <c r="B9" s="256" t="s">
        <v>575</v>
      </c>
      <c r="C9" s="232"/>
      <c r="D9" s="232"/>
      <c r="E9" s="232"/>
      <c r="F9" s="232"/>
      <c r="G9" s="256" t="s">
        <v>571</v>
      </c>
      <c r="H9" s="256"/>
      <c r="I9" s="256" t="s">
        <v>572</v>
      </c>
      <c r="J9" s="256"/>
      <c r="K9" s="256" t="s">
        <v>573</v>
      </c>
      <c r="L9" s="256"/>
      <c r="R9" s="251" t="s">
        <v>561</v>
      </c>
    </row>
    <row r="10" spans="1:18" ht="19.5" customHeight="1" x14ac:dyDescent="0.25">
      <c r="A10" s="241">
        <v>21</v>
      </c>
      <c r="B10" s="256" t="s">
        <v>575</v>
      </c>
      <c r="C10" s="232"/>
      <c r="D10" s="232"/>
      <c r="E10" s="232"/>
      <c r="F10" s="232"/>
      <c r="G10" s="256" t="s">
        <v>571</v>
      </c>
      <c r="H10" s="256"/>
      <c r="I10" s="256" t="s">
        <v>572</v>
      </c>
      <c r="J10" s="256"/>
      <c r="K10" s="256" t="s">
        <v>573</v>
      </c>
      <c r="L10" s="256"/>
      <c r="R10" s="251" t="s">
        <v>561</v>
      </c>
    </row>
    <row r="11" spans="1:18" ht="19.5" customHeight="1" x14ac:dyDescent="0.25">
      <c r="A11" s="241">
        <v>22</v>
      </c>
      <c r="B11" s="256" t="s">
        <v>575</v>
      </c>
      <c r="C11" s="232"/>
      <c r="D11" s="232"/>
      <c r="E11" s="232"/>
      <c r="F11" s="232"/>
      <c r="G11" s="256" t="s">
        <v>571</v>
      </c>
      <c r="H11" s="256"/>
      <c r="I11" s="256" t="s">
        <v>572</v>
      </c>
      <c r="J11" s="256"/>
      <c r="K11" s="256" t="s">
        <v>573</v>
      </c>
      <c r="L11" s="256"/>
      <c r="R11" s="251" t="s">
        <v>561</v>
      </c>
    </row>
    <row r="12" spans="1:18" ht="19.5" customHeight="1" x14ac:dyDescent="0.25">
      <c r="A12" s="241">
        <v>23</v>
      </c>
      <c r="B12" s="256" t="s">
        <v>575</v>
      </c>
      <c r="C12" s="232"/>
      <c r="D12" s="232"/>
      <c r="E12" s="232"/>
      <c r="F12" s="232"/>
      <c r="G12" s="256" t="s">
        <v>571</v>
      </c>
      <c r="H12" s="256"/>
      <c r="I12" s="256" t="s">
        <v>572</v>
      </c>
      <c r="J12" s="256"/>
      <c r="K12" s="256" t="s">
        <v>573</v>
      </c>
      <c r="L12" s="256"/>
      <c r="R12" s="251" t="s">
        <v>561</v>
      </c>
    </row>
    <row r="13" spans="1:18" ht="19.5" customHeight="1" x14ac:dyDescent="0.25">
      <c r="A13" s="242">
        <v>24</v>
      </c>
      <c r="B13" s="252" t="s">
        <v>575</v>
      </c>
      <c r="C13" s="233"/>
      <c r="D13" s="233"/>
      <c r="E13" s="233"/>
      <c r="F13" s="233"/>
      <c r="G13" s="252" t="s">
        <v>571</v>
      </c>
      <c r="H13" s="252"/>
      <c r="I13" s="252" t="s">
        <v>572</v>
      </c>
      <c r="J13" s="252"/>
      <c r="K13" s="252" t="s">
        <v>573</v>
      </c>
      <c r="L13" s="252"/>
      <c r="R13" s="251" t="s">
        <v>561</v>
      </c>
    </row>
    <row r="14" spans="1:18" ht="19.5" customHeight="1" x14ac:dyDescent="0.25">
      <c r="A14" s="242">
        <v>25</v>
      </c>
      <c r="B14" s="252" t="s">
        <v>575</v>
      </c>
      <c r="C14" s="233"/>
      <c r="D14" s="233"/>
      <c r="E14" s="233"/>
      <c r="F14" s="233"/>
      <c r="G14" s="252" t="s">
        <v>571</v>
      </c>
      <c r="H14" s="252"/>
      <c r="I14" s="252" t="s">
        <v>572</v>
      </c>
      <c r="J14" s="252"/>
      <c r="K14" s="252" t="s">
        <v>573</v>
      </c>
      <c r="L14" s="252"/>
      <c r="R14" s="251" t="s">
        <v>561</v>
      </c>
    </row>
    <row r="15" spans="1:18" ht="19.5" customHeight="1" x14ac:dyDescent="0.25">
      <c r="A15" s="242">
        <v>26</v>
      </c>
      <c r="B15" s="252" t="s">
        <v>575</v>
      </c>
      <c r="C15" s="233"/>
      <c r="D15" s="233"/>
      <c r="E15" s="233"/>
      <c r="F15" s="233"/>
      <c r="G15" s="252" t="s">
        <v>571</v>
      </c>
      <c r="H15" s="252"/>
      <c r="I15" s="252" t="s">
        <v>572</v>
      </c>
      <c r="J15" s="252"/>
      <c r="K15" s="252" t="s">
        <v>573</v>
      </c>
      <c r="L15" s="252"/>
      <c r="R15" s="251" t="s">
        <v>561</v>
      </c>
    </row>
    <row r="16" spans="1:18" ht="19.5" customHeight="1" x14ac:dyDescent="0.25">
      <c r="A16" s="240">
        <v>27</v>
      </c>
      <c r="B16" s="255" t="s">
        <v>575</v>
      </c>
      <c r="C16" s="231"/>
      <c r="D16" s="231"/>
      <c r="E16" s="231"/>
      <c r="F16" s="231"/>
      <c r="G16" s="255" t="s">
        <v>571</v>
      </c>
      <c r="H16" s="255"/>
      <c r="I16" s="255" t="s">
        <v>572</v>
      </c>
      <c r="J16" s="255"/>
      <c r="K16" s="255" t="s">
        <v>573</v>
      </c>
      <c r="L16" s="255"/>
      <c r="R16" s="251" t="s">
        <v>561</v>
      </c>
    </row>
    <row r="17" spans="1:18" ht="19.5" customHeight="1" x14ac:dyDescent="0.25">
      <c r="A17" s="242">
        <v>28</v>
      </c>
      <c r="B17" s="252" t="s">
        <v>575</v>
      </c>
      <c r="C17" s="233"/>
      <c r="D17" s="233"/>
      <c r="E17" s="233"/>
      <c r="F17" s="233"/>
      <c r="G17" s="252" t="s">
        <v>571</v>
      </c>
      <c r="H17" s="252"/>
      <c r="I17" s="252" t="s">
        <v>572</v>
      </c>
      <c r="J17" s="252"/>
      <c r="K17" s="252" t="s">
        <v>573</v>
      </c>
      <c r="L17" s="252"/>
      <c r="R17" s="251" t="s">
        <v>561</v>
      </c>
    </row>
    <row r="18" spans="1:18" ht="19.5" customHeight="1" x14ac:dyDescent="0.25">
      <c r="A18" s="242">
        <v>29</v>
      </c>
      <c r="B18" s="252" t="s">
        <v>575</v>
      </c>
      <c r="C18" s="233"/>
      <c r="D18" s="233"/>
      <c r="E18" s="233"/>
      <c r="F18" s="233"/>
      <c r="G18" s="252" t="s">
        <v>571</v>
      </c>
      <c r="H18" s="252"/>
      <c r="I18" s="252" t="s">
        <v>572</v>
      </c>
      <c r="J18" s="252"/>
      <c r="K18" s="252" t="s">
        <v>573</v>
      </c>
      <c r="L18" s="252"/>
      <c r="R18" s="251" t="s">
        <v>561</v>
      </c>
    </row>
    <row r="19" spans="1:18" ht="19.5" customHeight="1" x14ac:dyDescent="0.25">
      <c r="A19" s="240">
        <v>30</v>
      </c>
      <c r="B19" s="255" t="s">
        <v>576</v>
      </c>
      <c r="C19" s="231"/>
      <c r="D19" s="231"/>
      <c r="E19" s="231"/>
      <c r="F19" s="231"/>
      <c r="G19" s="255" t="s">
        <v>571</v>
      </c>
      <c r="H19" s="255"/>
      <c r="I19" s="255" t="s">
        <v>572</v>
      </c>
      <c r="J19" s="255"/>
      <c r="K19" s="255" t="s">
        <v>573</v>
      </c>
      <c r="L19" s="255"/>
      <c r="R19" s="251" t="s">
        <v>562</v>
      </c>
    </row>
    <row r="20" spans="1:18" x14ac:dyDescent="0.25">
      <c r="I20" s="228"/>
      <c r="J20" s="228"/>
      <c r="K20" s="228"/>
      <c r="L20" s="228"/>
    </row>
    <row r="21" spans="1:18" x14ac:dyDescent="0.25">
      <c r="G21" s="247" t="s">
        <v>566</v>
      </c>
    </row>
    <row r="22" spans="1:18" x14ac:dyDescent="0.25">
      <c r="G22" s="243" t="s">
        <v>567</v>
      </c>
    </row>
    <row r="23" spans="1:18" x14ac:dyDescent="0.25">
      <c r="G23" s="244" t="s">
        <v>568</v>
      </c>
    </row>
    <row r="24" spans="1:18" x14ac:dyDescent="0.25">
      <c r="G24" s="245" t="s">
        <v>570</v>
      </c>
    </row>
    <row r="25" spans="1:18" x14ac:dyDescent="0.25">
      <c r="G25" s="246" t="s">
        <v>569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PASIVO</vt:lpstr>
      <vt:lpstr>Hoja1</vt:lpstr>
      <vt:lpstr>27</vt:lpstr>
      <vt:lpstr>FECHAS</vt:lpstr>
      <vt:lpstr>FECHA</vt:lpstr>
      <vt:lpstr>'27'!Área_de_impresión</vt:lpstr>
      <vt:lpstr>'7-11'!Área_de_impresión</vt:lpstr>
      <vt:lpstr>PASIVO!Área_de_impresión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2024-11-08T18:34:16Z</cp:lastPrinted>
  <dcterms:created xsi:type="dcterms:W3CDTF">2021-10-07T14:43:02Z</dcterms:created>
  <dcterms:modified xsi:type="dcterms:W3CDTF">2024-11-11T13:41:15Z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