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ncoagricolagobdo-my.sharepoint.com/personal/a_roque_bagricola_gob_do/Documents/Escritorio/"/>
    </mc:Choice>
  </mc:AlternateContent>
  <xr:revisionPtr revIDLastSave="223" documentId="13_ncr:1_{C4DBB597-82B1-43E6-A089-D00B407F1A73}" xr6:coauthVersionLast="47" xr6:coauthVersionMax="47" xr10:uidLastSave="{D8AE671A-E981-49B7-BE93-AC294E6A4B6E}"/>
  <bookViews>
    <workbookView xWindow="-120" yWindow="-120" windowWidth="29040" windowHeight="15840" xr2:uid="{00000000-000D-0000-FFFF-FFFF00000000}"/>
  </bookViews>
  <sheets>
    <sheet name="PORTADA" sheetId="25" r:id="rId1"/>
    <sheet name="INDICE" sheetId="30" r:id="rId2"/>
    <sheet name="EJE ESTRATEGICOSS" sheetId="27" r:id="rId3"/>
    <sheet name="Hoja12" sheetId="28" state="hidden" r:id="rId4"/>
    <sheet name="OBJETIVOS ESTRATEGICOS" sheetId="26" r:id="rId5"/>
    <sheet name="Hoja1" sheetId="1" r:id="rId6"/>
    <sheet name="Hoja2" sheetId="2" r:id="rId7"/>
    <sheet name="Hoja3" sheetId="3" r:id="rId8"/>
    <sheet name="Hoja4" sheetId="4" r:id="rId9"/>
    <sheet name="Hoja5" sheetId="5" r:id="rId10"/>
    <sheet name="Hoja6" sheetId="6" r:id="rId11"/>
    <sheet name="Hoja7" sheetId="7" r:id="rId12"/>
    <sheet name="Hoja8" sheetId="8" r:id="rId13"/>
    <sheet name="Hoja9" sheetId="9" r:id="rId14"/>
    <sheet name="Plan" sheetId="12" r:id="rId15"/>
    <sheet name="Hoja10" sheetId="10" r:id="rId16"/>
    <sheet name="Hoja11" sheetId="23" r:id="rId17"/>
    <sheet name="Gastos de Capital 2025" sheetId="19" state="hidden" r:id="rId18"/>
    <sheet name="Hoja11 (2)" sheetId="29" r:id="rId19"/>
    <sheet name="Hoja13" sheetId="31" state="hidden" r:id="rId20"/>
  </sheets>
  <definedNames>
    <definedName name="_xlnm.Print_Area" localSheetId="2">'EJE ESTRATEGICOSS'!$A$1:$J$59</definedName>
    <definedName name="_xlnm.Print_Area" localSheetId="17">'Gastos de Capital 2025'!$A$1:$C$235</definedName>
    <definedName name="_xlnm.Print_Area" localSheetId="5">Hoja1!$A$1:$G$43</definedName>
    <definedName name="_xlnm.Print_Area" localSheetId="15">Hoja10!$A$1:$H$17</definedName>
    <definedName name="_xlnm.Print_Area" localSheetId="16">Hoja11!$A$1:$D$390</definedName>
    <definedName name="_xlnm.Print_Area" localSheetId="18">'Hoja11 (2)'!$A$1:$D$334</definedName>
    <definedName name="_xlnm.Print_Area" localSheetId="7">Hoja3!$A$1:$G$16</definedName>
    <definedName name="_xlnm.Print_Area" localSheetId="10">Hoja6!$A$1:$G$26</definedName>
    <definedName name="_xlnm.Print_Area" localSheetId="11">Hoja7!$A$1:$G$30</definedName>
    <definedName name="_xlnm.Print_Area" localSheetId="12">Hoja8!$A$2:$G$23</definedName>
    <definedName name="_xlnm.Print_Area" localSheetId="13">Hoja9!$A$1:$P$18</definedName>
    <definedName name="_xlnm.Print_Area" localSheetId="4">'OBJETIVOS ESTRATEGICOS'!$A$1:$K$71</definedName>
    <definedName name="_xlnm.Print_Area" localSheetId="14">Plan!$A$3:$C$19</definedName>
    <definedName name="_xlnm.Print_Area" localSheetId="0">PORTADA!$A$1:$J$43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9" l="1"/>
  <c r="G15" i="10"/>
  <c r="H14" i="10"/>
  <c r="G13" i="10"/>
  <c r="H12" i="10"/>
  <c r="G12" i="10"/>
  <c r="F12" i="10"/>
  <c r="E12" i="10" l="1"/>
  <c r="E11" i="10"/>
  <c r="E10" i="10"/>
  <c r="H17" i="10" l="1"/>
  <c r="G17" i="10"/>
  <c r="F17" i="10"/>
  <c r="E17" i="10"/>
  <c r="H16" i="10"/>
  <c r="G16" i="10"/>
  <c r="F16" i="10"/>
  <c r="E16" i="10"/>
  <c r="H15" i="10"/>
  <c r="F15" i="10"/>
  <c r="E15" i="10"/>
  <c r="G14" i="10"/>
  <c r="F14" i="10"/>
  <c r="E14" i="10"/>
  <c r="H13" i="10"/>
  <c r="F13" i="10"/>
  <c r="E13" i="10"/>
  <c r="H11" i="10"/>
  <c r="H10" i="10"/>
  <c r="H9" i="10"/>
  <c r="H8" i="10"/>
  <c r="H7" i="10"/>
  <c r="G11" i="10"/>
  <c r="G10" i="10"/>
  <c r="G9" i="10"/>
  <c r="G8" i="10"/>
  <c r="G7" i="10"/>
  <c r="F11" i="10"/>
  <c r="F10" i="10"/>
  <c r="F9" i="10"/>
  <c r="F8" i="10"/>
  <c r="F7" i="10"/>
  <c r="E9" i="10"/>
  <c r="E8" i="10"/>
  <c r="E7" i="10"/>
  <c r="H6" i="10"/>
  <c r="G6" i="10"/>
  <c r="F6" i="10"/>
  <c r="E6" i="10"/>
</calcChain>
</file>

<file path=xl/sharedStrings.xml><?xml version="1.0" encoding="utf-8"?>
<sst xmlns="http://schemas.openxmlformats.org/spreadsheetml/2006/main" count="597" uniqueCount="327">
  <si>
    <t>Estrategias y Tareas</t>
  </si>
  <si>
    <t>Indicadores</t>
  </si>
  <si>
    <t>Medios de Verificación</t>
  </si>
  <si>
    <t>Responsable</t>
  </si>
  <si>
    <t>Fecha de Inicio</t>
  </si>
  <si>
    <t>Fecha de Finalización</t>
  </si>
  <si>
    <t>Estados Financieros</t>
  </si>
  <si>
    <t>Mantener bajos niveles de morosidad</t>
  </si>
  <si>
    <t>Informe Actividad Crediticia</t>
  </si>
  <si>
    <t>Gestionar nuevas fuentes de fondeo</t>
  </si>
  <si>
    <t>Elaboración de Proyectos de factibilidad sobre nuevos productos</t>
  </si>
  <si>
    <t>Promover el incremento de la Captación de Ahorros y Valores del Público</t>
  </si>
  <si>
    <t>Objetivo Estratégico II:</t>
  </si>
  <si>
    <t>Contribuir a Elevar el Nivel de Competitividad del Sector Agropecuario Nacional</t>
  </si>
  <si>
    <t>Objetivo Estratégico I:</t>
  </si>
  <si>
    <t>Consolidar la Sostenibilidad Económica de la Institución</t>
  </si>
  <si>
    <t>Ampliación de la oferta de productos y servicios</t>
  </si>
  <si>
    <t>Diversificación de la cartera según necesidades del cliente</t>
  </si>
  <si>
    <t>Ampliar la Cobertura de los Destinos y Servicios que Ofrece el Banco en el Ámbito Rural</t>
  </si>
  <si>
    <t>Realización estudio de mercado sobre detección necesidades de los clientes</t>
  </si>
  <si>
    <t>Dedicar un segmento de la cartera para atender requerimientos de actividades diversas en  la zona rural</t>
  </si>
  <si>
    <t>Elaboración de Proyectos sobre desarrollo de nuevos patrones de producción y servicios</t>
  </si>
  <si>
    <t>Informe de Impacto de nuevos patrones de producción y servicios</t>
  </si>
  <si>
    <t>Objetivo Estratégico IV:</t>
  </si>
  <si>
    <t>Mantener y Fortalecer los Créditos al Sector Agropecuario</t>
  </si>
  <si>
    <t>Informes de nuevos renglones</t>
  </si>
  <si>
    <t>Elaboración programas especiales de financiamiento</t>
  </si>
  <si>
    <t>Informe Impacto del programa</t>
  </si>
  <si>
    <t>Informe actividad crediticia</t>
  </si>
  <si>
    <t>Establecimiento programa de desembolsos para reducir tiempo</t>
  </si>
  <si>
    <t xml:space="preserve">Informe comparativo tiempo de desembolso </t>
  </si>
  <si>
    <t>Participación en microfinanza rural</t>
  </si>
  <si>
    <t>Objetivo Estratégico V:</t>
  </si>
  <si>
    <t>Fortalecer la Estructura de Cobros de Préstamos</t>
  </si>
  <si>
    <t>Programa de cobros anuales</t>
  </si>
  <si>
    <t>Informe de resultados evaluación metas establecidas</t>
  </si>
  <si>
    <t>Evaluar periódicamente los resultados del programa de vencimiento de préstamos de acuerdo a los reportes y cuotas de préstamos a vencer</t>
  </si>
  <si>
    <t>Informes de resultados</t>
  </si>
  <si>
    <t>Elaboración de listado de clientes</t>
  </si>
  <si>
    <t>Objetivo Estratégico VI:</t>
  </si>
  <si>
    <t>Cantidad de manuales y  procedimientos rediseñados</t>
  </si>
  <si>
    <t>Manuales y procedimientos rediseñados</t>
  </si>
  <si>
    <t>Sucursales y Oficinas de Negocios Remodeladas</t>
  </si>
  <si>
    <t>Dotar de mobiliarios modernos a las sucursales y las áreas de atención al cliente</t>
  </si>
  <si>
    <t>Cantidad de Sucursales y Oficinas de Negocios dotadas de mobiliarios</t>
  </si>
  <si>
    <t>Mobiliarios entregados</t>
  </si>
  <si>
    <t xml:space="preserve">Incorporación de nuevas herramientas tecnológicas </t>
  </si>
  <si>
    <t>Herramientas incorporadas</t>
  </si>
  <si>
    <t>Objetivo Estratégico VII:</t>
  </si>
  <si>
    <t>Orientar la Gestión de los Recursos Humanos Hacia los Resultados Estratégicos  de la Institución</t>
  </si>
  <si>
    <t>Desarrollar programas de capacitación conforme las características y necesidades de los cargos, para que técnicos y funcionarios logren responder a los cambios institucionales</t>
  </si>
  <si>
    <t>Cantidad de eventos de capacitación</t>
  </si>
  <si>
    <t>Firmas de participantes</t>
  </si>
  <si>
    <t>Promover el cumplimiento del Código de Ética de los empleados del Banco</t>
  </si>
  <si>
    <t xml:space="preserve">Cantidad de actividades realizadas para la promoción del Código de Ética </t>
  </si>
  <si>
    <t>Objetivo Estratégico VIII:</t>
  </si>
  <si>
    <t xml:space="preserve">Modernizar las Operaciones a través del Sistema Informático Involucrando todas las Actividades Financieras de la Institución </t>
  </si>
  <si>
    <t>Contar con un sistema integrado de información</t>
  </si>
  <si>
    <t>Instalación de sistema</t>
  </si>
  <si>
    <t>Dirección de Tecnología de la Información</t>
  </si>
  <si>
    <t>Instalar un sistema informático que integre y complemente todas las actividades que realiza la entidad</t>
  </si>
  <si>
    <t>Adquisición de sistema</t>
  </si>
  <si>
    <t>Establecer mecanismos eficaces en el análisis y crítica de la información disponible  del sistema informático</t>
  </si>
  <si>
    <t>Conocimiento de la utilidad de los diferentes reportes</t>
  </si>
  <si>
    <t>Resultados de análisis de las fortalezas y debilidades del sistema</t>
  </si>
  <si>
    <t>Readecuar el sistema de información del cliente</t>
  </si>
  <si>
    <t>Realización de estudios de actualización del sistema</t>
  </si>
  <si>
    <t>Actualización periódica información del cliente</t>
  </si>
  <si>
    <t>Mantener un buen equipo técnico para dar seguimiento al sistema informático</t>
  </si>
  <si>
    <t>Capacitación continua del equipo técnico</t>
  </si>
  <si>
    <t>Ejecutar las auditorias de sistemas</t>
  </si>
  <si>
    <t>Fortalecimiento del sistema</t>
  </si>
  <si>
    <t xml:space="preserve">Informe de resultados de auditoria </t>
  </si>
  <si>
    <t>Tareas</t>
  </si>
  <si>
    <t xml:space="preserve"> Cobros de Préstamos</t>
  </si>
  <si>
    <t xml:space="preserve">Resultados  </t>
  </si>
  <si>
    <t xml:space="preserve">Indicadores </t>
  </si>
  <si>
    <t>Unidad</t>
  </si>
  <si>
    <t>Fomento de Áreas para la producción de Cereales</t>
  </si>
  <si>
    <t xml:space="preserve">Porcentaje  de la superficie al Fomento de la producción de  Cereales </t>
  </si>
  <si>
    <t>Fomento de Áreas para la producción de Frutos Menores</t>
  </si>
  <si>
    <t>Porcentaje de la superficie al fomento de la producción Frutos Menores (plátano, guineo, yuca, yautía, ñame)</t>
  </si>
  <si>
    <t>Fomento de Áreas para la producción de Frutales</t>
  </si>
  <si>
    <t>Porcentaje de la superficie al Fomento de la producción de Frutales</t>
  </si>
  <si>
    <t>Fomento de Áreas para la producción de Hortalizas</t>
  </si>
  <si>
    <t>Porcentaje del área al Fomento de la producción de diferentes tipos de Hortalizas</t>
  </si>
  <si>
    <t>Fomento de Áreas para la producción de Leguminosas</t>
  </si>
  <si>
    <t xml:space="preserve">Porcentaje del área al Fomento de la producción de Leguminosas </t>
  </si>
  <si>
    <t>Fomento de Áreas para la producción de Oleaginosas</t>
  </si>
  <si>
    <t>Porcentaje de la superficie al Fomento de otros rubros a la producción de Oleaginosas</t>
  </si>
  <si>
    <t>Fomento de Áreas para la producción de Productos Tradicionales de Exportación</t>
  </si>
  <si>
    <t>Porcentaje de área al Fomento de Productos con fines de exportación</t>
  </si>
  <si>
    <t>Porcentaje de apoyo a la Producción Pecuaria</t>
  </si>
  <si>
    <t>Fortalecimiento y Desarrollo de Microempresas Rurales</t>
  </si>
  <si>
    <t>Porcentaje de Microempresas Rurales Desarrolladas</t>
  </si>
  <si>
    <t>Otorgamiento Préstamos de Consumo</t>
  </si>
  <si>
    <t xml:space="preserve">  </t>
  </si>
  <si>
    <t>Micro, Peq. y Med. Empresas.</t>
  </si>
  <si>
    <t>Préstamos de Consumo</t>
  </si>
  <si>
    <t>Elaboración de procesos, procedimientos y funciones rediseñadas</t>
  </si>
  <si>
    <t>Implementación de nuevos destinos a financiar</t>
  </si>
  <si>
    <t>Destinos de financiamiento nuevos incorporados</t>
  </si>
  <si>
    <t>Aplicación de nuevos paquetes tecnológicos</t>
  </si>
  <si>
    <t>Informes</t>
  </si>
  <si>
    <t>Identificación de negocios  atractivos a clientes, factibles y rentables</t>
  </si>
  <si>
    <t>Informe de estudio</t>
  </si>
  <si>
    <t>Establecimiento de programa de acuerdo a las necesidades del cliente</t>
  </si>
  <si>
    <t>Informe de clientes atendidos con asistencia técnica</t>
  </si>
  <si>
    <t>Realizar cobros de manera efectiva a las cuentas por cobrar de los vinculados (Instituciones del Estado)</t>
  </si>
  <si>
    <t>Establecimiento de metas de cobros</t>
  </si>
  <si>
    <t>Pasar cartera de difícil cobros a  oficina jurídica contratada</t>
  </si>
  <si>
    <t>Clasificación de cartera</t>
  </si>
  <si>
    <t>Actividades realizadas</t>
  </si>
  <si>
    <t>Aplicar la transparencia en toda la función institucional</t>
  </si>
  <si>
    <t>Fortalecimiento Líneas de Gobierno Corporativo</t>
  </si>
  <si>
    <t>Disponer de adecuados controles de seguridad del sistema informático</t>
  </si>
  <si>
    <t>Fortalecimiento del sistema del control interno</t>
  </si>
  <si>
    <t>Monitorear el sistema aplicando procedimientos establecidos en riesgo operacional</t>
  </si>
  <si>
    <t>Implementación de un sistema de gestión integral de riesgos</t>
  </si>
  <si>
    <t>RD$</t>
  </si>
  <si>
    <t xml:space="preserve"> RD$</t>
  </si>
  <si>
    <t xml:space="preserve">Porcentaje de Préstamos Otorgados a Consumo </t>
  </si>
  <si>
    <t>Presupuesto (RD$)</t>
  </si>
  <si>
    <t>N/A</t>
  </si>
  <si>
    <t xml:space="preserve">Diversificar la Cartera de Credito </t>
  </si>
  <si>
    <t xml:space="preserve">Incrementar la producción de productos orgánicos para la exportacion </t>
  </si>
  <si>
    <t>Reubicación y readecuación de estructuras y  procesos de mercado para  los productos y servicios de la Institución</t>
  </si>
  <si>
    <t>Fortalecer el financiamiento a la producción agrícola en ambiente  controlado</t>
  </si>
  <si>
    <t xml:space="preserve">Cantidad de recursos humanos  capacitados, según perfil y en base a resultados de evaluación de desempeño </t>
  </si>
  <si>
    <t>Dirección de Riesgos</t>
  </si>
  <si>
    <t>Dirección de Contraloría</t>
  </si>
  <si>
    <t>Sucursales</t>
  </si>
  <si>
    <t>Oficinas de Negocios</t>
  </si>
  <si>
    <t>Dirección de Créditos</t>
  </si>
  <si>
    <t>Dirección de Cobros</t>
  </si>
  <si>
    <t>Direcciones Regionales</t>
  </si>
  <si>
    <t xml:space="preserve">Dirección de Auditoría </t>
  </si>
  <si>
    <t>Fotos</t>
  </si>
  <si>
    <t>Mejora en plataforma informática</t>
  </si>
  <si>
    <t xml:space="preserve"> Reportes de cantidad de casos detectados</t>
  </si>
  <si>
    <t>Registro de información</t>
  </si>
  <si>
    <t>Medición de riesgos</t>
  </si>
  <si>
    <t>Registro de informaciones</t>
  </si>
  <si>
    <t>Nuevas herramientas tecnológicas instaladas</t>
  </si>
  <si>
    <t>Capacitación del usuario</t>
  </si>
  <si>
    <t>Informe de impacto de estudio</t>
  </si>
  <si>
    <t>Establecer la política de segmentación de los clientes de acuerdo a los lineamientos de la Normativa Bancaria</t>
  </si>
  <si>
    <t>actualización tecnológica</t>
  </si>
  <si>
    <t>listados de participantes</t>
  </si>
  <si>
    <t xml:space="preserve"> </t>
  </si>
  <si>
    <t>Valores formalizados a prestamos de invernaderos.</t>
  </si>
  <si>
    <t>Actividades Realizadas</t>
  </si>
  <si>
    <t>Programa de propaganda y publicidad en medios de comunicación masivo.</t>
  </si>
  <si>
    <t xml:space="preserve"> Inicio</t>
  </si>
  <si>
    <t xml:space="preserve"> Finalización</t>
  </si>
  <si>
    <t>EJE ESTRATÉGICO</t>
  </si>
  <si>
    <t>Incremento de la Cartera</t>
  </si>
  <si>
    <t xml:space="preserve">Cantidad de Préstamos </t>
  </si>
  <si>
    <t>Direcciones Regionales,</t>
  </si>
  <si>
    <t>Índice de Morosidad, menor al 6.25%</t>
  </si>
  <si>
    <t xml:space="preserve">         Inicio</t>
  </si>
  <si>
    <t>Dirección de Créditos,</t>
  </si>
  <si>
    <t xml:space="preserve">Sucursales y OficinasNg.  </t>
  </si>
  <si>
    <t>Informe de producción de productos orgánicos.</t>
  </si>
  <si>
    <t xml:space="preserve">Sucursales y </t>
  </si>
  <si>
    <t>Cantidad de productos</t>
  </si>
  <si>
    <t>Identificación de mercados</t>
  </si>
  <si>
    <t>Desarrollar niveles tecnológicos que permitan ampliar el mercado de las empresas agropecuarias.</t>
  </si>
  <si>
    <t>Diversificación de la cartera según necesidades de los clientes.</t>
  </si>
  <si>
    <t>Informes de la actividad crediticia</t>
  </si>
  <si>
    <t>Dirección Planeación Estratégica y</t>
  </si>
  <si>
    <r>
      <rPr>
        <b/>
        <sz val="14"/>
        <rFont val="Calibri"/>
        <family val="2"/>
        <scheme val="minor"/>
      </rPr>
      <t>Objetivo Estratégico III</t>
    </r>
    <r>
      <rPr>
        <b/>
        <sz val="12"/>
        <rFont val="Calibri"/>
        <family val="2"/>
        <scheme val="minor"/>
      </rPr>
      <t>:</t>
    </r>
  </si>
  <si>
    <t xml:space="preserve">        Inicio</t>
  </si>
  <si>
    <t xml:space="preserve">Fortalecimiento del sistema cobros de préstamos realizados. </t>
  </si>
  <si>
    <t>Dirección de Negocios</t>
  </si>
  <si>
    <t>determinar actividades especificas.</t>
  </si>
  <si>
    <t>Documentos de políticas actualizados</t>
  </si>
  <si>
    <t>Sucursales y Oficinas de Negocios.</t>
  </si>
  <si>
    <t>Identificar nueva fuentes de fondos para nuevos renglones de financiamiento.</t>
  </si>
  <si>
    <t>Reuniones a realizar con Organismos Financiadores Nacionales e internacionales.</t>
  </si>
  <si>
    <t>Gestionar asignaciones de recursos financieros del Gobierno Central para la ejecución de Proyectos Especiales</t>
  </si>
  <si>
    <t>Elaboracion de perfiles y  proyectos.</t>
  </si>
  <si>
    <t>Mantener la Gestion de Fondos de Fideicomisos para destinos agropucuarios o financiamientos especiales.</t>
  </si>
  <si>
    <t xml:space="preserve">Dirección de Negocios, </t>
  </si>
  <si>
    <t>Fortalecimiento de los programas de los  productos y servicios, implementado por el Banco acordes con las necesidades de los clientes y los cambios que demanda el desarrollo del Sector Agropecuario.</t>
  </si>
  <si>
    <t>Listados de nuevos productos y servicios implementados.</t>
  </si>
  <si>
    <t xml:space="preserve">Direccion de Negocios,    Sucursales y       Oficinas de Negocios                </t>
  </si>
  <si>
    <t>Desarrollar el financiamiento a cadenas productivas para optimizar la rentabilidad  de las actividades desarrolladas en el sector agropecuario.</t>
  </si>
  <si>
    <t>Dirección Planeación Estratégica,</t>
  </si>
  <si>
    <t>Dirección de Créditos y Direccion de Cobro.</t>
  </si>
  <si>
    <t>Sucursales,</t>
  </si>
  <si>
    <t>Informes actividad crediticia.</t>
  </si>
  <si>
    <t>Cantidad de clientes.</t>
  </si>
  <si>
    <t>Oficinas de Negocios y Dirección Planeación Estratégica.</t>
  </si>
  <si>
    <t>Cantidad de Préstamos</t>
  </si>
  <si>
    <t>Ampliar la cobertura de los financiamientos orientados al consumo como mecanismo rápido de retorno.</t>
  </si>
  <si>
    <t>Monto de Préstamos</t>
  </si>
  <si>
    <t>Cantidad de Beneficiados</t>
  </si>
  <si>
    <t>Dirección de Negocios,           Dirección Planeación Estratégica,</t>
  </si>
  <si>
    <t>Dirección de Negocios,           Dirección Planeación Estratégica y</t>
  </si>
  <si>
    <t>Dirección de Créditos.</t>
  </si>
  <si>
    <t>Realización estudio de mercado sobre detección necesidades de los clientes.</t>
  </si>
  <si>
    <t>Número de Beneficiados</t>
  </si>
  <si>
    <t>Realizar los desembolsos en tiempo oportuno, de acuerdo a la estacionalidad de los cultivos.</t>
  </si>
  <si>
    <t>Direcciones Regionales y Sucursales.</t>
  </si>
  <si>
    <t>Dirección  de Negocios y Direccion de Creditos</t>
  </si>
  <si>
    <t xml:space="preserve">Dirección  de Negocios, </t>
  </si>
  <si>
    <t>Ampliar los renglones objeto de financiamientos.</t>
  </si>
  <si>
    <t>Mantener el liderazgo en la microfinanza del sector agropecuario.</t>
  </si>
  <si>
    <t>Direcciones  Regionales y</t>
  </si>
  <si>
    <t>Bancarizar mediante crédito oportuno con asistencia técnica a los pequeños y medianos productores agropecuarios.</t>
  </si>
  <si>
    <t>Establecimiento de metas individuales para cobros en las sucursales.</t>
  </si>
  <si>
    <t>Programa de cobros anuales.</t>
  </si>
  <si>
    <t>Dirección  de Negocios,</t>
  </si>
  <si>
    <t>Dirección de Cobros,</t>
  </si>
  <si>
    <t>Sucursales y</t>
  </si>
  <si>
    <t>Oficinas de Negocios.</t>
  </si>
  <si>
    <t>Elaboración de listado de clientes.</t>
  </si>
  <si>
    <t>Diseño de políticas de segmentación.</t>
  </si>
  <si>
    <t>Dirección  de Negocios</t>
  </si>
  <si>
    <t>Realizar recurrentemente un programa de vencimiento diario y mensual de los préstamos y dar seguimiento continuo de acuerdo a la programación.</t>
  </si>
  <si>
    <t>Reporte de cobros</t>
  </si>
  <si>
    <t>Dirección de Negocios y Direccion.</t>
  </si>
  <si>
    <t>Informe enviados a la Superintendencia de Bancos y otras Instituciones del Estado.</t>
  </si>
  <si>
    <t>Todas las Direcciones,</t>
  </si>
  <si>
    <t>Desarrollar procedimientos para la evaluación de la solvencia de los posibles prestatarios y de sus sistemas productivos,  con vista a la prevención de las dificultades de  recuperación de los créditos.</t>
  </si>
  <si>
    <t>Cantidad de manuales y  procedimientos elaborados.</t>
  </si>
  <si>
    <t>Manuales y procedimientos elaborados.</t>
  </si>
  <si>
    <t xml:space="preserve">Dirección de Riesgos y </t>
  </si>
  <si>
    <t>Cantidad de Sucursales y Oficinas de Negocios Remodeladas.</t>
  </si>
  <si>
    <t>Dirección de Servicios Administrativos.</t>
  </si>
  <si>
    <t>Dirección Planeación Estratégica y Direccion de Riesgos.</t>
  </si>
  <si>
    <t>Promover la concientización individual y colectiva de la obligación de pago oportuno de los prestamos recibidos.</t>
  </si>
  <si>
    <t>Cantidad de actividades realizadas de concientización.</t>
  </si>
  <si>
    <t>Dirección de Negocios,</t>
  </si>
  <si>
    <t>Dirección Tecnología de la Información,</t>
  </si>
  <si>
    <t>Dirección de Servicios Administrativos y</t>
  </si>
  <si>
    <t>Lograr que el capital humano se sienta satisfecho e identificado con la institucion.</t>
  </si>
  <si>
    <t>Establecer un  sistema de incentivos al personal.</t>
  </si>
  <si>
    <t>Resultados evaluación de desempeño.</t>
  </si>
  <si>
    <t xml:space="preserve"> Escala salarial por perfil de puesto y competencia.</t>
  </si>
  <si>
    <t>Listados de participantes</t>
  </si>
  <si>
    <t>Material entregado</t>
  </si>
  <si>
    <t>Dirección de Gestion Humana.</t>
  </si>
  <si>
    <t>Dirección de Gestion  Humana.</t>
  </si>
  <si>
    <t xml:space="preserve">Cantidad de Sucursales y Oficinas de Negocios </t>
  </si>
  <si>
    <t xml:space="preserve">Creacion y Adecuacion </t>
  </si>
  <si>
    <t>Sucursales y Oficinas de Negocios Creadas</t>
  </si>
  <si>
    <t>Reforzar los valores, la comunicación y el desarrollo del Capital Humano.</t>
  </si>
  <si>
    <t>Cantidad de talleres de motivación.</t>
  </si>
  <si>
    <t>Dirección de Gestion Humana             Dirección Planeación Estratégica</t>
  </si>
  <si>
    <t>Contar con personal de adecuada competencia técnica, profesional  y de gestión.</t>
  </si>
  <si>
    <t>AÑO 2023</t>
  </si>
  <si>
    <t>I</t>
  </si>
  <si>
    <t>II</t>
  </si>
  <si>
    <t>III</t>
  </si>
  <si>
    <t>IV</t>
  </si>
  <si>
    <t>( Millones en RD$)</t>
  </si>
  <si>
    <t xml:space="preserve">Superficie a Financiar 
</t>
  </si>
  <si>
    <t xml:space="preserve">SUB-SECTOR
</t>
  </si>
  <si>
    <t>MONTOS</t>
  </si>
  <si>
    <t>%</t>
  </si>
  <si>
    <t>Agrícola</t>
  </si>
  <si>
    <t>Pecuario</t>
  </si>
  <si>
    <t>TOTAL</t>
  </si>
  <si>
    <t>Metas Programadas por trimestres</t>
  </si>
  <si>
    <t>Meta Programada por Trimestres</t>
  </si>
  <si>
    <t xml:space="preserve">Fomento de Áreas para la producción
floricultura y viveros </t>
  </si>
  <si>
    <t xml:space="preserve">Porcentaje de la superficie al Fomento de otros rubros para la producción
floricultura y viveros </t>
  </si>
  <si>
    <t>Apoyo a la Producción del Sub-Sector Pecuario</t>
  </si>
  <si>
    <t>(Millones en RD$)</t>
  </si>
  <si>
    <t>Àrea Financiada
(Tareas)</t>
  </si>
  <si>
    <t>Cursos y/o Talleres  realizados</t>
  </si>
  <si>
    <t>Desarrollar programas de capacitación conforme las nesecidades del Directorio, Administrador y Subadministradores.</t>
  </si>
  <si>
    <t>Direccion de Planeacion Estrategica</t>
  </si>
  <si>
    <t>(VERSION WEB)</t>
  </si>
  <si>
    <t>PLAN OPERATIVO ANUAL</t>
  </si>
  <si>
    <t>Adecuar la infraestructura física de las unidades operativas de la institución.</t>
  </si>
  <si>
    <t>Creacion y adecuacion de nuevas Oficinas de Negocios.</t>
  </si>
  <si>
    <t>Continuar preparando las condiciones para el cumplimiento de las normas bancarias.</t>
  </si>
  <si>
    <t>Revisar, actualizar y elaborar  manuales y procedimientos organizacionales, acorde a los lineamientos de la administración monetaria y financiera.</t>
  </si>
  <si>
    <t xml:space="preserve"> Financiamiento al Sector  Agropecuario en beneficio del desarrollo economico  y social del area rural de la Repubica Dominicana.</t>
  </si>
  <si>
    <t>Dirección de Créditos y</t>
  </si>
  <si>
    <t>Dirección de Planeación Estratégica,</t>
  </si>
  <si>
    <t>Direcciones Regionales.</t>
  </si>
  <si>
    <t>Dirección de Planeación Estratégica y</t>
  </si>
  <si>
    <t>Planeacion Estrategica,</t>
  </si>
  <si>
    <t xml:space="preserve"> Dirección de Cobros,</t>
  </si>
  <si>
    <t>Dirección General de Negocios,</t>
  </si>
  <si>
    <t>Dirección de Créditos  y</t>
  </si>
  <si>
    <t>Dirección de Planeación Estratégica.</t>
  </si>
  <si>
    <t>Realización de actividades de promoción del Ahorro.</t>
  </si>
  <si>
    <t>Propagandas y publicidad colocadas.</t>
  </si>
  <si>
    <t>Incrementar la rentabilidad del Banco.</t>
  </si>
  <si>
    <t>Alquileres Neto Captados</t>
  </si>
  <si>
    <t>Garantía Económica Neta Captadas</t>
  </si>
  <si>
    <t>INSTRUMENTOS</t>
  </si>
  <si>
    <t>Prestamos Programados</t>
  </si>
  <si>
    <t>Ahorros Neto Captados</t>
  </si>
  <si>
    <t xml:space="preserve"> Gerencia de Mercadeo y Relaciones Publicas</t>
  </si>
  <si>
    <t>Enero 2025</t>
  </si>
  <si>
    <t>Diciembre 2025</t>
  </si>
  <si>
    <t xml:space="preserve">Enero 2025 </t>
  </si>
  <si>
    <t>20,104,574</t>
  </si>
  <si>
    <t>1,800,000</t>
  </si>
  <si>
    <t>Rediseñar la Estructura de la Organización Enfocándola al serviio de los Clientes para la Gestión de Negocios con Procesos Simples, Eficaces, Estandarizados para Lograr Eficiencia</t>
  </si>
  <si>
    <t xml:space="preserve">    Diciembre 2025</t>
  </si>
  <si>
    <t>RESULTADOS ESPERADOS POR INSTRUMENTOS AÑO 2025</t>
  </si>
  <si>
    <t>PROGRAMA DE PRÈSTAMOS AÑO 2025 POR SUB-SECTORES DE PRODUCCION</t>
  </si>
  <si>
    <t xml:space="preserve">Resultados Esperados para el Producto Crédito 2025        </t>
  </si>
  <si>
    <t>Año 2025</t>
  </si>
  <si>
    <t>Captar la mayor cantidad de clientes a través de servicios financieros especializados al sector agropecuario</t>
  </si>
  <si>
    <t>Incentivar a través del financiamiento la formación de cadenas productivas.</t>
  </si>
  <si>
    <t>Fortalecer el financiamiento a los rubros agropecuarios mayormente demandados por el turismo.</t>
  </si>
  <si>
    <t>Pagina 15</t>
  </si>
  <si>
    <t>Pagina 16</t>
  </si>
  <si>
    <t>Pagina 17</t>
  </si>
  <si>
    <t>Pagina 19</t>
  </si>
  <si>
    <t>Pagina 18</t>
  </si>
  <si>
    <t>Pagina 14</t>
  </si>
  <si>
    <t>Pagina19</t>
  </si>
  <si>
    <t>Pagina 20</t>
  </si>
  <si>
    <t>Pagina 21</t>
  </si>
  <si>
    <t>Pagina 22</t>
  </si>
  <si>
    <t>Pagina 3</t>
  </si>
  <si>
    <t>Pagina 1</t>
  </si>
  <si>
    <t>Pagina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</si>
</sst>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"/>
    <numFmt numFmtId="167" formatCode="_(* #,##0.00_);_(* \(#,##0.00\);_(* \-??_);_(@_)"/>
    <numFmt numFmtId="168" formatCode="_(* #,##0.0_);_(* \(#,##0.0\);_(* &quot;-&quot;?_);_(@_)"/>
    <numFmt numFmtId="169" formatCode="#,##0.000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C4591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2"/>
      <color rgb="FF00330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rgb="FF00B05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ck">
        <color theme="1"/>
      </right>
      <top/>
      <bottom/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3" fillId="0" borderId="0"/>
    <xf numFmtId="43" fontId="13" fillId="0" borderId="0" applyFont="0" applyFill="0" applyBorder="0" applyAlignment="0" applyProtection="0"/>
    <xf numFmtId="167" fontId="13" fillId="0" borderId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</cellStyleXfs>
  <cellXfs count="222">
    <xf numFmtId="0" fontId="0" fillId="0" borderId="0" xfId="0"/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justify" vertical="center"/>
    </xf>
    <xf numFmtId="0" fontId="2" fillId="0" borderId="0" xfId="0" applyFont="1"/>
    <xf numFmtId="0" fontId="8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0" fillId="0" borderId="0" xfId="0" applyNumberFormat="1"/>
    <xf numFmtId="1" fontId="0" fillId="0" borderId="0" xfId="0" applyNumberFormat="1"/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43" fontId="0" fillId="0" borderId="0" xfId="0" applyNumberFormat="1"/>
    <xf numFmtId="3" fontId="4" fillId="0" borderId="7" xfId="0" applyNumberFormat="1" applyFont="1" applyBorder="1" applyAlignment="1">
      <alignment vertical="center"/>
    </xf>
    <xf numFmtId="164" fontId="2" fillId="0" borderId="10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11" xfId="1" applyNumberFormat="1" applyFont="1" applyBorder="1" applyAlignment="1">
      <alignment vertical="center"/>
    </xf>
    <xf numFmtId="3" fontId="0" fillId="0" borderId="0" xfId="0" applyNumberFormat="1"/>
    <xf numFmtId="168" fontId="0" fillId="0" borderId="0" xfId="0" applyNumberFormat="1"/>
    <xf numFmtId="49" fontId="0" fillId="0" borderId="0" xfId="0" applyNumberFormat="1"/>
    <xf numFmtId="49" fontId="2" fillId="0" borderId="5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43" fontId="0" fillId="0" borderId="0" xfId="1" applyFont="1"/>
    <xf numFmtId="4" fontId="0" fillId="0" borderId="0" xfId="0" applyNumberFormat="1"/>
    <xf numFmtId="0" fontId="4" fillId="0" borderId="7" xfId="0" applyFont="1" applyBorder="1" applyAlignment="1">
      <alignment vertical="top" wrapText="1"/>
    </xf>
    <xf numFmtId="0" fontId="0" fillId="2" borderId="0" xfId="0" applyFill="1"/>
    <xf numFmtId="0" fontId="19" fillId="2" borderId="0" xfId="0" applyFont="1" applyFill="1" applyAlignment="1">
      <alignment horizontal="center"/>
    </xf>
    <xf numFmtId="0" fontId="2" fillId="0" borderId="8" xfId="0" applyFont="1" applyBorder="1" applyAlignment="1">
      <alignment vertical="top" wrapText="1"/>
    </xf>
    <xf numFmtId="0" fontId="23" fillId="3" borderId="1" xfId="0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3" fontId="2" fillId="0" borderId="0" xfId="1" applyFont="1"/>
    <xf numFmtId="49" fontId="2" fillId="0" borderId="6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justify" vertical="top" wrapText="1"/>
    </xf>
    <xf numFmtId="0" fontId="7" fillId="0" borderId="0" xfId="0" applyFont="1"/>
    <xf numFmtId="164" fontId="8" fillId="0" borderId="0" xfId="1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6" xfId="0" applyBorder="1"/>
    <xf numFmtId="165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0" fillId="0" borderId="6" xfId="1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3" fillId="0" borderId="13" xfId="0" applyFont="1" applyBorder="1" applyAlignment="1">
      <alignment horizontal="justify" vertical="center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8" xfId="0" applyBorder="1"/>
    <xf numFmtId="0" fontId="20" fillId="0" borderId="0" xfId="0" applyFont="1"/>
    <xf numFmtId="0" fontId="24" fillId="0" borderId="0" xfId="0" applyFont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28" fillId="0" borderId="13" xfId="0" applyFont="1" applyBorder="1" applyAlignment="1">
      <alignment horizontal="justify" vertical="center" wrapText="1"/>
    </xf>
    <xf numFmtId="0" fontId="28" fillId="0" borderId="13" xfId="0" applyFont="1" applyBorder="1" applyAlignment="1">
      <alignment vertical="center" wrapText="1"/>
    </xf>
    <xf numFmtId="0" fontId="28" fillId="0" borderId="13" xfId="0" applyFont="1" applyBorder="1" applyAlignment="1">
      <alignment horizontal="left" vertical="center"/>
    </xf>
    <xf numFmtId="0" fontId="30" fillId="0" borderId="0" xfId="0" applyFont="1"/>
    <xf numFmtId="0" fontId="12" fillId="0" borderId="0" xfId="0" applyFont="1"/>
    <xf numFmtId="164" fontId="23" fillId="2" borderId="0" xfId="0" applyNumberFormat="1" applyFont="1" applyFill="1"/>
    <xf numFmtId="164" fontId="16" fillId="2" borderId="0" xfId="0" applyNumberFormat="1" applyFont="1" applyFill="1"/>
    <xf numFmtId="43" fontId="30" fillId="0" borderId="0" xfId="7" applyFont="1"/>
    <xf numFmtId="43" fontId="30" fillId="0" borderId="0" xfId="0" applyNumberFormat="1" applyFont="1"/>
    <xf numFmtId="169" fontId="0" fillId="0" borderId="0" xfId="0" applyNumberFormat="1"/>
    <xf numFmtId="164" fontId="2" fillId="0" borderId="13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43" fontId="4" fillId="0" borderId="1" xfId="1" applyFont="1" applyBorder="1" applyAlignment="1">
      <alignment horizontal="center" vertical="center" wrapText="1"/>
    </xf>
    <xf numFmtId="0" fontId="32" fillId="0" borderId="0" xfId="0" applyFont="1"/>
    <xf numFmtId="0" fontId="22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35" fillId="2" borderId="0" xfId="0" applyFont="1" applyFill="1"/>
    <xf numFmtId="0" fontId="36" fillId="2" borderId="0" xfId="0" applyFont="1" applyFill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34" fillId="2" borderId="0" xfId="0" applyFont="1" applyFill="1"/>
    <xf numFmtId="0" fontId="23" fillId="4" borderId="1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165" fontId="2" fillId="0" borderId="17" xfId="0" applyNumberFormat="1" applyFont="1" applyBorder="1" applyAlignment="1">
      <alignment horizontal="center" vertical="center"/>
    </xf>
    <xf numFmtId="165" fontId="14" fillId="0" borderId="17" xfId="0" applyNumberFormat="1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3" fontId="12" fillId="0" borderId="4" xfId="0" applyNumberFormat="1" applyFont="1" applyBorder="1" applyAlignment="1">
      <alignment vertical="top"/>
    </xf>
    <xf numFmtId="3" fontId="12" fillId="0" borderId="3" xfId="0" applyNumberFormat="1" applyFont="1" applyBorder="1" applyAlignment="1">
      <alignment vertical="top"/>
    </xf>
    <xf numFmtId="0" fontId="0" fillId="5" borderId="0" xfId="0" applyFill="1"/>
    <xf numFmtId="0" fontId="23" fillId="3" borderId="10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165" fontId="7" fillId="3" borderId="11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0" fontId="28" fillId="3" borderId="14" xfId="0" applyFont="1" applyFill="1" applyBorder="1"/>
    <xf numFmtId="0" fontId="29" fillId="3" borderId="12" xfId="0" applyFont="1" applyFill="1" applyBorder="1" applyAlignment="1">
      <alignment horizontal="center"/>
    </xf>
    <xf numFmtId="3" fontId="29" fillId="3" borderId="5" xfId="0" applyNumberFormat="1" applyFont="1" applyFill="1" applyBorder="1" applyAlignment="1">
      <alignment horizontal="center"/>
    </xf>
    <xf numFmtId="0" fontId="27" fillId="0" borderId="0" xfId="0" applyFont="1"/>
    <xf numFmtId="3" fontId="12" fillId="0" borderId="7" xfId="0" applyNumberFormat="1" applyFont="1" applyBorder="1" applyAlignment="1">
      <alignment vertical="top"/>
    </xf>
    <xf numFmtId="3" fontId="12" fillId="0" borderId="1" xfId="0" applyNumberFormat="1" applyFont="1" applyBorder="1" applyAlignment="1">
      <alignment vertical="top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0" fontId="2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2" fillId="0" borderId="7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164" fontId="31" fillId="0" borderId="7" xfId="1" applyNumberFormat="1" applyFont="1" applyFill="1" applyBorder="1" applyAlignment="1">
      <alignment horizontal="center" vertical="top" wrapText="1"/>
    </xf>
    <xf numFmtId="164" fontId="31" fillId="0" borderId="4" xfId="1" applyNumberFormat="1" applyFont="1" applyFill="1" applyBorder="1" applyAlignment="1">
      <alignment horizontal="center" vertical="top" wrapText="1"/>
    </xf>
    <xf numFmtId="164" fontId="31" fillId="0" borderId="3" xfId="1" applyNumberFormat="1" applyFont="1" applyFill="1" applyBorder="1" applyAlignment="1">
      <alignment horizontal="center" vertical="top" wrapText="1"/>
    </xf>
    <xf numFmtId="164" fontId="0" fillId="0" borderId="7" xfId="1" applyNumberFormat="1" applyFont="1" applyFill="1" applyBorder="1" applyAlignment="1">
      <alignment horizontal="center" vertical="top" wrapText="1"/>
    </xf>
    <xf numFmtId="164" fontId="0" fillId="0" borderId="4" xfId="1" applyNumberFormat="1" applyFont="1" applyFill="1" applyBorder="1" applyAlignment="1">
      <alignment horizontal="center" vertical="top" wrapText="1"/>
    </xf>
    <xf numFmtId="164" fontId="0" fillId="0" borderId="3" xfId="1" applyNumberFormat="1" applyFont="1" applyFill="1" applyBorder="1" applyAlignment="1">
      <alignment horizontal="center" vertical="top" wrapText="1"/>
    </xf>
    <xf numFmtId="164" fontId="31" fillId="0" borderId="7" xfId="1" applyNumberFormat="1" applyFont="1" applyFill="1" applyBorder="1" applyAlignment="1">
      <alignment horizontal="center" vertical="center" wrapText="1"/>
    </xf>
    <xf numFmtId="164" fontId="31" fillId="0" borderId="4" xfId="1" applyNumberFormat="1" applyFont="1" applyFill="1" applyBorder="1" applyAlignment="1">
      <alignment horizontal="center" vertical="center" wrapText="1"/>
    </xf>
    <xf numFmtId="164" fontId="31" fillId="0" borderId="3" xfId="1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165" fontId="2" fillId="2" borderId="17" xfId="0" applyNumberFormat="1" applyFont="1" applyFill="1" applyBorder="1" applyAlignment="1">
      <alignment horizontal="center" vertical="center"/>
    </xf>
    <xf numFmtId="165" fontId="2" fillId="2" borderId="17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/>
    </xf>
    <xf numFmtId="165" fontId="2" fillId="2" borderId="19" xfId="1" applyNumberFormat="1" applyFont="1" applyFill="1" applyBorder="1" applyAlignment="1">
      <alignment horizontal="center" vertical="center"/>
    </xf>
    <xf numFmtId="165" fontId="2" fillId="2" borderId="20" xfId="1" applyNumberFormat="1" applyFont="1" applyFill="1" applyBorder="1" applyAlignment="1">
      <alignment horizontal="center" vertical="center"/>
    </xf>
    <xf numFmtId="165" fontId="12" fillId="2" borderId="18" xfId="1" applyNumberFormat="1" applyFont="1" applyFill="1" applyBorder="1" applyAlignment="1">
      <alignment horizontal="center" vertical="center"/>
    </xf>
    <xf numFmtId="165" fontId="12" fillId="2" borderId="19" xfId="1" applyNumberFormat="1" applyFont="1" applyFill="1" applyBorder="1" applyAlignment="1">
      <alignment horizontal="center" vertical="center"/>
    </xf>
    <xf numFmtId="165" fontId="12" fillId="2" borderId="20" xfId="1" applyNumberFormat="1" applyFont="1" applyFill="1" applyBorder="1" applyAlignment="1">
      <alignment horizontal="center" vertical="center"/>
    </xf>
    <xf numFmtId="165" fontId="2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wrapText="1"/>
    </xf>
    <xf numFmtId="0" fontId="3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166" fontId="2" fillId="2" borderId="17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horizontal="center" wrapText="1"/>
    </xf>
    <xf numFmtId="0" fontId="2" fillId="2" borderId="0" xfId="0" applyFont="1" applyFill="1"/>
    <xf numFmtId="0" fontId="0" fillId="0" borderId="0" xfId="0" applyFill="1"/>
    <xf numFmtId="0" fontId="0" fillId="0" borderId="0" xfId="0" applyAlignment="1">
      <alignment horizontal="right"/>
    </xf>
  </cellXfs>
  <cellStyles count="10">
    <cellStyle name="Millares" xfId="1" builtinId="3"/>
    <cellStyle name="Millares 2" xfId="4" xr:uid="{00000000-0005-0000-0000-000002000000}"/>
    <cellStyle name="Millares 3" xfId="5" xr:uid="{00000000-0005-0000-0000-000003000000}"/>
    <cellStyle name="Millares 4" xfId="7" xr:uid="{00000000-0005-0000-0000-000004000000}"/>
    <cellStyle name="Millares 5" xfId="9" xr:uid="{00000000-0005-0000-0000-000005000000}"/>
    <cellStyle name="Normal" xfId="0" builtinId="0"/>
    <cellStyle name="Normal 13" xfId="2" xr:uid="{00000000-0005-0000-0000-000007000000}"/>
    <cellStyle name="Normal 2" xfId="3" xr:uid="{00000000-0005-0000-0000-000008000000}"/>
    <cellStyle name="Normal 3" xfId="6" xr:uid="{00000000-0005-0000-0000-000009000000}"/>
    <cellStyle name="Normal 4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4" Type="http://schemas.openxmlformats.org/officeDocument/2006/relationships/image" Target="../media/image2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4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647699</xdr:colOff>
      <xdr:row>4</xdr:row>
      <xdr:rowOff>171450</xdr:rowOff>
    </xdr:from>
    <xdr:to>
      <xdr:col>8</xdr:col>
      <xdr:colOff>276225</xdr:colOff>
      <xdr:row>15</xdr:row>
      <xdr:rowOff>152400</xdr:rowOff>
    </xdr:to>
    <xdr:pic>
      <xdr:nvPicPr>
        <xdr:cNvPr id="2" name="Imagen 1" descr="C:\Users\r.soto\Desktop\EDITABLE BANCO AGRICOLA_Mesa de trabajo 1.png">
          <a:extLst>
            <a:ext uri="{FF2B5EF4-FFF2-40B4-BE49-F238E27FC236}">
              <a16:creationId xmlns:a16="http://schemas.microsoft.com/office/drawing/2014/main" id="{92295354-644D-4081-B540-E608E45AE2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699" y="933450"/>
          <a:ext cx="4962526" cy="2076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42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086940-D926-2FBD-1255-01E1BC25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9525" cy="902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</xdr:row>
      <xdr:rowOff>152400</xdr:rowOff>
    </xdr:from>
    <xdr:to>
      <xdr:col>7</xdr:col>
      <xdr:colOff>657225</xdr:colOff>
      <xdr:row>42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F86403-910D-94C2-35D4-680C046CB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33400"/>
          <a:ext cx="5848350" cy="754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152400</xdr:rowOff>
    </xdr:from>
    <xdr:to>
      <xdr:col>2</xdr:col>
      <xdr:colOff>504825</xdr:colOff>
      <xdr:row>7</xdr:row>
      <xdr:rowOff>104776</xdr:rowOff>
    </xdr:to>
    <xdr:pic>
      <xdr:nvPicPr>
        <xdr:cNvPr id="2" name="Imagen 1" descr="C:\Users\r.soto\Desktop\EDITABLE BANCO AGRICOLA_Mesa de trabajo 1.png">
          <a:extLst>
            <a:ext uri="{FF2B5EF4-FFF2-40B4-BE49-F238E27FC236}">
              <a16:creationId xmlns:a16="http://schemas.microsoft.com/office/drawing/2014/main" id="{A74ADA4C-1869-4E9E-9D55-C8F737D1C7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23900"/>
          <a:ext cx="1266825" cy="714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29137</xdr:rowOff>
    </xdr:from>
    <xdr:to>
      <xdr:col>10</xdr:col>
      <xdr:colOff>680467</xdr:colOff>
      <xdr:row>54</xdr:row>
      <xdr:rowOff>29136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843A54A4-0648-291C-7FC8-24CD77248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637"/>
          <a:ext cx="8300467" cy="9334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235324</xdr:colOff>
      <xdr:row>0</xdr:row>
      <xdr:rowOff>0</xdr:rowOff>
    </xdr:from>
    <xdr:to>
      <xdr:col>0</xdr:col>
      <xdr:colOff>1210236</xdr:colOff>
      <xdr:row>2</xdr:row>
      <xdr:rowOff>212912</xdr:rowOff>
    </xdr:to>
    <xdr:pic>
      <xdr:nvPicPr>
        <xdr:cNvPr id="5" name="Imagen 4" descr="C:\Users\r.soto\Desktop\EDITABLE BANCO AGRICOLA_Mesa de trabajo 1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4" y="0"/>
          <a:ext cx="974912" cy="6163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2</xdr:row>
      <xdr:rowOff>123825</xdr:rowOff>
    </xdr:to>
    <xdr:pic>
      <xdr:nvPicPr>
        <xdr:cNvPr id="4" name="Imagen 3" descr="C:\Users\r.soto\Desktop\EDITABLE BANCO AGRICOLA_Mesa de trabajo 1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38100</xdr:rowOff>
    </xdr:from>
    <xdr:to>
      <xdr:col>0</xdr:col>
      <xdr:colOff>1104900</xdr:colOff>
      <xdr:row>2</xdr:row>
      <xdr:rowOff>190499</xdr:rowOff>
    </xdr:to>
    <xdr:pic>
      <xdr:nvPicPr>
        <xdr:cNvPr id="5" name="Imagen 4" descr="C:\Users\r.soto\Desktop\EDITABLE BANCO AGRICOLA_Mesa de trabajo 1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38100"/>
          <a:ext cx="1038224" cy="590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895351</xdr:colOff>
      <xdr:row>2</xdr:row>
      <xdr:rowOff>190501</xdr:rowOff>
    </xdr:to>
    <xdr:pic>
      <xdr:nvPicPr>
        <xdr:cNvPr id="4" name="Imagen 3" descr="C:\Users\r.soto\Desktop\EDITABLE BANCO AGRICOLA_Mesa de trabajo 1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895350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971550</xdr:colOff>
      <xdr:row>3</xdr:row>
      <xdr:rowOff>0</xdr:rowOff>
    </xdr:to>
    <xdr:pic>
      <xdr:nvPicPr>
        <xdr:cNvPr id="4" name="Imagen 3" descr="C:\Users\r.soto\Desktop\EDITABLE BANCO AGRICOLA_Mesa de trabajo 1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"/>
          <a:ext cx="95249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885824</xdr:colOff>
      <xdr:row>2</xdr:row>
      <xdr:rowOff>25853</xdr:rowOff>
    </xdr:to>
    <xdr:pic>
      <xdr:nvPicPr>
        <xdr:cNvPr id="9" name="Imagen 8" descr="C:\Users\r.soto\Desktop\EDITABLE BANCO AGRICOLA_Mesa de trabajo 1.png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4" cy="6517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0</xdr:rowOff>
    </xdr:from>
    <xdr:to>
      <xdr:col>0</xdr:col>
      <xdr:colOff>914401</xdr:colOff>
      <xdr:row>3</xdr:row>
      <xdr:rowOff>0</xdr:rowOff>
    </xdr:to>
    <xdr:pic>
      <xdr:nvPicPr>
        <xdr:cNvPr id="4" name="Imagen 3" descr="C:\Users\r.soto\Desktop\EDITABLE BANCO AGRICOLA_Mesa de trabajo 1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0"/>
          <a:ext cx="838200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971550</xdr:colOff>
      <xdr:row>2</xdr:row>
      <xdr:rowOff>123825</xdr:rowOff>
    </xdr:to>
    <xdr:pic>
      <xdr:nvPicPr>
        <xdr:cNvPr id="4" name="Imagen 3" descr="C:\Users\r.soto\Desktop\EDITABLE BANCO AGRICOLA_Mesa de trabajo 1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7155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400050</xdr:rowOff>
    </xdr:from>
    <xdr:to>
      <xdr:col>0</xdr:col>
      <xdr:colOff>1419224</xdr:colOff>
      <xdr:row>2</xdr:row>
      <xdr:rowOff>152400</xdr:rowOff>
    </xdr:to>
    <xdr:pic>
      <xdr:nvPicPr>
        <xdr:cNvPr id="5" name="Imagen 4" descr="C:\Users\r.soto\Desktop\EDITABLE BANCO AGRICOLA_Mesa de trabajo 1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0050"/>
          <a:ext cx="138112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161925</xdr:rowOff>
    </xdr:from>
    <xdr:to>
      <xdr:col>0</xdr:col>
      <xdr:colOff>1133475</xdr:colOff>
      <xdr:row>6</xdr:row>
      <xdr:rowOff>66675</xdr:rowOff>
    </xdr:to>
    <xdr:pic>
      <xdr:nvPicPr>
        <xdr:cNvPr id="4" name="Imagen 3" descr="C:\Users\r.soto\Desktop\EDITABLE BANCO AGRICOLA_Mesa de trabajo 1.pn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11334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1165413</xdr:colOff>
      <xdr:row>3</xdr:row>
      <xdr:rowOff>123266</xdr:rowOff>
    </xdr:to>
    <xdr:pic>
      <xdr:nvPicPr>
        <xdr:cNvPr id="4" name="Imagen 3" descr="C:\Users\r.soto\Desktop\EDITABLE BANCO AGRICOLA_Mesa de trabajo 1.png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65412" cy="7956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582706</xdr:colOff>
      <xdr:row>79</xdr:row>
      <xdr:rowOff>33617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EA5F86-EE4A-FF4B-AB87-9DD292D09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50088" cy="12629029"/>
        </a:xfrm>
        <a:prstGeom prst="rect">
          <a:avLst/>
        </a:prstGeom>
      </xdr:spPr>
    </xdr:pic>
    <xdr:clientData/>
  </xdr:twoCellAnchor>
  <xdr:twoCellAnchor editAs="oneCell">
    <xdr:from>
      <xdr:col>0</xdr:col>
      <xdr:colOff>175220</xdr:colOff>
      <xdr:row>84</xdr:row>
      <xdr:rowOff>68724</xdr:rowOff>
    </xdr:from>
    <xdr:to>
      <xdr:col>3</xdr:col>
      <xdr:colOff>694765</xdr:colOff>
      <xdr:row>159</xdr:row>
      <xdr:rowOff>67235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0ECE89-4A81-E468-60A5-30D861E6B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20" y="13448548"/>
          <a:ext cx="8486927" cy="11764687"/>
        </a:xfrm>
        <a:prstGeom prst="rect">
          <a:avLst/>
        </a:prstGeom>
      </xdr:spPr>
    </xdr:pic>
    <xdr:clientData/>
  </xdr:twoCellAnchor>
  <xdr:twoCellAnchor editAs="oneCell">
    <xdr:from>
      <xdr:col>0</xdr:col>
      <xdr:colOff>74367</xdr:colOff>
      <xdr:row>169</xdr:row>
      <xdr:rowOff>11205</xdr:rowOff>
    </xdr:from>
    <xdr:to>
      <xdr:col>4</xdr:col>
      <xdr:colOff>16069</xdr:colOff>
      <xdr:row>244</xdr:row>
      <xdr:rowOff>112058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F5676C-6EC7-A906-712C-AAF1AF441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367" y="26726029"/>
          <a:ext cx="8671084" cy="11867029"/>
        </a:xfrm>
        <a:prstGeom prst="rect">
          <a:avLst/>
        </a:prstGeom>
      </xdr:spPr>
    </xdr:pic>
    <xdr:clientData/>
  </xdr:twoCellAnchor>
  <xdr:twoCellAnchor editAs="oneCell">
    <xdr:from>
      <xdr:col>0</xdr:col>
      <xdr:colOff>114096</xdr:colOff>
      <xdr:row>248</xdr:row>
      <xdr:rowOff>118172</xdr:rowOff>
    </xdr:from>
    <xdr:to>
      <xdr:col>4</xdr:col>
      <xdr:colOff>62141</xdr:colOff>
      <xdr:row>330</xdr:row>
      <xdr:rowOff>82516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6E46252-6086-0D5E-83A1-517ADD058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096" y="39226701"/>
          <a:ext cx="8677427" cy="128286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334</xdr:row>
      <xdr:rowOff>90665</xdr:rowOff>
    </xdr:from>
    <xdr:to>
      <xdr:col>3</xdr:col>
      <xdr:colOff>658090</xdr:colOff>
      <xdr:row>385</xdr:row>
      <xdr:rowOff>93373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9285DD1-083C-8821-379A-4281240EA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2691077"/>
          <a:ext cx="8625472" cy="800370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990599</xdr:colOff>
      <xdr:row>1</xdr:row>
      <xdr:rowOff>171450</xdr:rowOff>
    </xdr:from>
    <xdr:to>
      <xdr:col>2</xdr:col>
      <xdr:colOff>1447800</xdr:colOff>
      <xdr:row>61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8E2841-07BE-1B56-73F5-65C142C7D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599" y="371475"/>
          <a:ext cx="7620001" cy="11868150"/>
        </a:xfrm>
        <a:prstGeom prst="rect">
          <a:avLst/>
        </a:prstGeom>
      </xdr:spPr>
    </xdr:pic>
    <xdr:clientData/>
  </xdr:twoCellAnchor>
  <xdr:twoCellAnchor editAs="oneCell">
    <xdr:from>
      <xdr:col>0</xdr:col>
      <xdr:colOff>851808</xdr:colOff>
      <xdr:row>77</xdr:row>
      <xdr:rowOff>34018</xdr:rowOff>
    </xdr:from>
    <xdr:to>
      <xdr:col>3</xdr:col>
      <xdr:colOff>2219325</xdr:colOff>
      <xdr:row>129</xdr:row>
      <xdr:rowOff>97972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FDA422-CDA5-B259-1795-05BEE8BE9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1808" y="15435943"/>
          <a:ext cx="10159092" cy="10465254"/>
        </a:xfrm>
        <a:prstGeom prst="rect">
          <a:avLst/>
        </a:prstGeom>
      </xdr:spPr>
    </xdr:pic>
    <xdr:clientData/>
  </xdr:twoCellAnchor>
  <xdr:twoCellAnchor editAs="oneCell">
    <xdr:from>
      <xdr:col>0</xdr:col>
      <xdr:colOff>981074</xdr:colOff>
      <xdr:row>121</xdr:row>
      <xdr:rowOff>194581</xdr:rowOff>
    </xdr:from>
    <xdr:to>
      <xdr:col>3</xdr:col>
      <xdr:colOff>2333625</xdr:colOff>
      <xdr:row>181</xdr:row>
      <xdr:rowOff>167367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518FBA-1084-A9C5-47D0-7F7EF7425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1074" y="24397606"/>
          <a:ext cx="10144126" cy="11974286"/>
        </a:xfrm>
        <a:prstGeom prst="rect">
          <a:avLst/>
        </a:prstGeom>
      </xdr:spPr>
    </xdr:pic>
    <xdr:clientData/>
  </xdr:twoCellAnchor>
  <xdr:twoCellAnchor editAs="oneCell">
    <xdr:from>
      <xdr:col>0</xdr:col>
      <xdr:colOff>960664</xdr:colOff>
      <xdr:row>184</xdr:row>
      <xdr:rowOff>53066</xdr:rowOff>
    </xdr:from>
    <xdr:to>
      <xdr:col>3</xdr:col>
      <xdr:colOff>2324100</xdr:colOff>
      <xdr:row>233</xdr:row>
      <xdr:rowOff>142875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555FAC1-4ECD-DA11-9FBE-E0FA6535E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0664" y="36857666"/>
          <a:ext cx="10155011" cy="989103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526676</xdr:colOff>
      <xdr:row>1</xdr:row>
      <xdr:rowOff>11206</xdr:rowOff>
    </xdr:from>
    <xdr:to>
      <xdr:col>3</xdr:col>
      <xdr:colOff>529784</xdr:colOff>
      <xdr:row>79</xdr:row>
      <xdr:rowOff>11206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CCA61A7-F405-0EDB-EF8E-2C38F8054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676" y="201706"/>
          <a:ext cx="7970490" cy="12404912"/>
        </a:xfrm>
        <a:prstGeom prst="rect">
          <a:avLst/>
        </a:prstGeom>
      </xdr:spPr>
    </xdr:pic>
    <xdr:clientData/>
  </xdr:twoCellAnchor>
  <xdr:twoCellAnchor editAs="oneCell">
    <xdr:from>
      <xdr:col>0</xdr:col>
      <xdr:colOff>481854</xdr:colOff>
      <xdr:row>83</xdr:row>
      <xdr:rowOff>123265</xdr:rowOff>
    </xdr:from>
    <xdr:to>
      <xdr:col>3</xdr:col>
      <xdr:colOff>518427</xdr:colOff>
      <xdr:row>158</xdr:row>
      <xdr:rowOff>134470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1D52B60-9A38-3BE1-1548-44EF8F272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854" y="13346206"/>
          <a:ext cx="8003955" cy="11777382"/>
        </a:xfrm>
        <a:prstGeom prst="rect">
          <a:avLst/>
        </a:prstGeom>
      </xdr:spPr>
    </xdr:pic>
    <xdr:clientData/>
  </xdr:twoCellAnchor>
  <xdr:twoCellAnchor editAs="oneCell">
    <xdr:from>
      <xdr:col>0</xdr:col>
      <xdr:colOff>313766</xdr:colOff>
      <xdr:row>170</xdr:row>
      <xdr:rowOff>44823</xdr:rowOff>
    </xdr:from>
    <xdr:to>
      <xdr:col>3</xdr:col>
      <xdr:colOff>574156</xdr:colOff>
      <xdr:row>242</xdr:row>
      <xdr:rowOff>100853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A4EB815-8515-A9CF-2EFE-17AC3D35F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3766" y="26916529"/>
          <a:ext cx="8227772" cy="11351559"/>
        </a:xfrm>
        <a:prstGeom prst="rect">
          <a:avLst/>
        </a:prstGeom>
      </xdr:spPr>
    </xdr:pic>
    <xdr:clientData/>
  </xdr:twoCellAnchor>
  <xdr:twoCellAnchor editAs="oneCell">
    <xdr:from>
      <xdr:col>0</xdr:col>
      <xdr:colOff>324969</xdr:colOff>
      <xdr:row>253</xdr:row>
      <xdr:rowOff>78441</xdr:rowOff>
    </xdr:from>
    <xdr:to>
      <xdr:col>3</xdr:col>
      <xdr:colOff>565504</xdr:colOff>
      <xdr:row>313</xdr:row>
      <xdr:rowOff>11206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2C91B27-CF17-A77C-E9C1-19833D4D3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4969" y="39971382"/>
          <a:ext cx="8207917" cy="9345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D355E-9F03-4638-8635-A838F8B6AFBF}">
  <dimension ref="D17:G27"/>
  <sheetViews>
    <sheetView tabSelected="1" view="pageBreakPreview" topLeftCell="A19" zoomScaleNormal="100" zoomScaleSheetLayoutView="100" workbookViewId="0">
      <selection activeCell="I17" sqref="I17"/>
    </sheetView>
  </sheetViews>
  <sheetFormatPr baseColWidth="10" defaultRowHeight="15" x14ac:dyDescent="0.25"/>
  <cols>
    <col min="1" max="16384" width="11.42578125" style="44"/>
  </cols>
  <sheetData>
    <row r="17" spans="4:7" ht="23.25" x14ac:dyDescent="0.35">
      <c r="D17" s="88" t="s">
        <v>274</v>
      </c>
      <c r="E17" s="88"/>
      <c r="F17" s="88"/>
      <c r="G17" s="89"/>
    </row>
    <row r="19" spans="4:7" ht="31.5" x14ac:dyDescent="0.5">
      <c r="F19" s="86" t="s">
        <v>149</v>
      </c>
    </row>
    <row r="25" spans="4:7" ht="31.5" x14ac:dyDescent="0.5">
      <c r="E25" s="87" t="s">
        <v>276</v>
      </c>
    </row>
    <row r="26" spans="4:7" ht="23.25" x14ac:dyDescent="0.35">
      <c r="D26" s="90" t="s">
        <v>275</v>
      </c>
      <c r="E26" s="91"/>
    </row>
    <row r="27" spans="4:7" ht="31.5" x14ac:dyDescent="0.5">
      <c r="D27" s="92" t="s">
        <v>252</v>
      </c>
      <c r="E27" s="87"/>
    </row>
  </sheetData>
  <pageMargins left="0.70866141732283472" right="0.70866141732283472" top="0.74803149606299213" bottom="0.74803149606299213" header="0.31496062992125984" footer="0.31496062992125984"/>
  <pageSetup scale="71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49C2D-2FCD-43CD-9699-D855FEF5A960}">
  <dimension ref="A1"/>
  <sheetViews>
    <sheetView tabSelected="1" view="pageBreakPreview" zoomScale="60" zoomScaleNormal="100" workbookViewId="0">
      <selection activeCell="I17" sqref="I17"/>
    </sheetView>
  </sheetViews>
  <sheetFormatPr baseColWidth="10" defaultRowHeight="15" x14ac:dyDescent="0.25"/>
  <sheetData/>
  <pageMargins left="0.7" right="0.7" top="0.75" bottom="0.75" header="0.3" footer="0.3"/>
  <pageSetup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EB634-BC77-4791-885E-01EACAEC862B}">
  <dimension ref="B16:I58"/>
  <sheetViews>
    <sheetView tabSelected="1" view="pageBreakPreview" topLeftCell="A42" zoomScaleNormal="100" zoomScaleSheetLayoutView="100" workbookViewId="0">
      <selection activeCell="I17" sqref="I17"/>
    </sheetView>
  </sheetViews>
  <sheetFormatPr baseColWidth="10" defaultRowHeight="15" x14ac:dyDescent="0.25"/>
  <cols>
    <col min="1" max="16384" width="11.42578125" style="44"/>
  </cols>
  <sheetData>
    <row r="16" ht="15" customHeight="1" x14ac:dyDescent="0.25"/>
    <row r="17" spans="2:9" ht="15" customHeight="1" x14ac:dyDescent="0.25"/>
    <row r="18" spans="2:9" ht="10.5" customHeight="1" x14ac:dyDescent="0.25"/>
    <row r="19" spans="2:9" ht="15" hidden="1" customHeight="1" x14ac:dyDescent="0.25"/>
    <row r="20" spans="2:9" ht="37.5" customHeight="1" x14ac:dyDescent="0.45">
      <c r="E20" s="45" t="s">
        <v>155</v>
      </c>
    </row>
    <row r="21" spans="2:9" ht="15" customHeight="1" x14ac:dyDescent="0.25"/>
    <row r="22" spans="2:9" ht="15.75" customHeight="1" x14ac:dyDescent="0.25"/>
    <row r="24" spans="2:9" x14ac:dyDescent="0.25">
      <c r="B24" s="126" t="s">
        <v>281</v>
      </c>
      <c r="C24" s="126"/>
      <c r="D24" s="126"/>
      <c r="E24" s="126"/>
      <c r="F24" s="126"/>
      <c r="G24" s="126"/>
      <c r="H24" s="126"/>
      <c r="I24" s="126"/>
    </row>
    <row r="25" spans="2:9" x14ac:dyDescent="0.25">
      <c r="B25" s="126"/>
      <c r="C25" s="126"/>
      <c r="D25" s="126"/>
      <c r="E25" s="126"/>
      <c r="F25" s="126"/>
      <c r="G25" s="126"/>
      <c r="H25" s="126"/>
      <c r="I25" s="126"/>
    </row>
    <row r="26" spans="2:9" x14ac:dyDescent="0.25">
      <c r="B26" s="126"/>
      <c r="C26" s="126"/>
      <c r="D26" s="126"/>
      <c r="E26" s="126"/>
      <c r="F26" s="126"/>
      <c r="G26" s="126"/>
      <c r="H26" s="126"/>
      <c r="I26" s="126"/>
    </row>
    <row r="27" spans="2:9" x14ac:dyDescent="0.25">
      <c r="B27" s="126"/>
      <c r="C27" s="126"/>
      <c r="D27" s="126"/>
      <c r="E27" s="126"/>
      <c r="F27" s="126"/>
      <c r="G27" s="126"/>
      <c r="H27" s="126"/>
      <c r="I27" s="126"/>
    </row>
    <row r="28" spans="2:9" x14ac:dyDescent="0.25">
      <c r="B28" s="126"/>
      <c r="C28" s="126"/>
      <c r="D28" s="126"/>
      <c r="E28" s="126"/>
      <c r="F28" s="126"/>
      <c r="G28" s="126"/>
      <c r="H28" s="126"/>
      <c r="I28" s="126"/>
    </row>
    <row r="29" spans="2:9" x14ac:dyDescent="0.25">
      <c r="B29" s="126"/>
      <c r="C29" s="126"/>
      <c r="D29" s="126"/>
      <c r="E29" s="126"/>
      <c r="F29" s="126"/>
      <c r="G29" s="126"/>
      <c r="H29" s="126"/>
      <c r="I29" s="126"/>
    </row>
    <row r="30" spans="2:9" x14ac:dyDescent="0.25">
      <c r="B30" s="126"/>
      <c r="C30" s="126"/>
      <c r="D30" s="126"/>
      <c r="E30" s="126"/>
      <c r="F30" s="126"/>
      <c r="G30" s="126"/>
      <c r="H30" s="126"/>
      <c r="I30" s="126"/>
    </row>
    <row r="58" spans="5:5" x14ac:dyDescent="0.25">
      <c r="E58" s="44" t="s">
        <v>325</v>
      </c>
    </row>
  </sheetData>
  <mergeCells count="1">
    <mergeCell ref="B24:I30"/>
  </mergeCells>
  <pageMargins left="0.70866141732283472" right="0.70866141732283472" top="0.74803149606299213" bottom="0.74803149606299213" header="0.31496062992125984" footer="0.31496062992125984"/>
  <pageSetup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0B8A9-83E0-46DC-8A59-60CFE7BC3501}">
  <dimension ref="A1"/>
  <sheetViews>
    <sheetView topLeftCell="A4"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BC44C-ED25-4BDD-A7F4-CC3EF098DF18}">
  <dimension ref="F70"/>
  <sheetViews>
    <sheetView tabSelected="1" view="pageBreakPreview" topLeftCell="A53" zoomScaleNormal="85" zoomScaleSheetLayoutView="100" workbookViewId="0">
      <selection activeCell="I17" sqref="I17"/>
    </sheetView>
  </sheetViews>
  <sheetFormatPr baseColWidth="10" defaultRowHeight="15" x14ac:dyDescent="0.25"/>
  <cols>
    <col min="1" max="16384" width="11.42578125" style="44"/>
  </cols>
  <sheetData>
    <row r="70" spans="6:6" ht="15.75" x14ac:dyDescent="0.25">
      <c r="F70" s="219" t="s">
        <v>326</v>
      </c>
    </row>
  </sheetData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tabSelected="1" view="pageBreakPreview" zoomScale="85" zoomScaleNormal="85" zoomScaleSheetLayoutView="85" workbookViewId="0">
      <selection activeCell="I17" sqref="I17"/>
    </sheetView>
  </sheetViews>
  <sheetFormatPr baseColWidth="10" defaultRowHeight="15" x14ac:dyDescent="0.25"/>
  <cols>
    <col min="1" max="1" width="32.140625" customWidth="1"/>
    <col min="2" max="2" width="24.7109375" customWidth="1"/>
    <col min="3" max="3" width="23.85546875" customWidth="1"/>
    <col min="4" max="4" width="25.42578125" customWidth="1"/>
    <col min="5" max="5" width="16.28515625" style="109" customWidth="1"/>
    <col min="6" max="6" width="25" style="109" customWidth="1"/>
    <col min="7" max="7" width="13.7109375" bestFit="1" customWidth="1"/>
  </cols>
  <sheetData>
    <row r="1" spans="1:9" ht="15.75" x14ac:dyDescent="0.25">
      <c r="A1" s="136" t="s">
        <v>14</v>
      </c>
      <c r="B1" s="137"/>
      <c r="C1" s="137"/>
      <c r="D1" s="137"/>
      <c r="E1" s="137"/>
      <c r="F1" s="137"/>
    </row>
    <row r="2" spans="1:9" ht="15.75" customHeight="1" x14ac:dyDescent="0.25">
      <c r="A2" s="141" t="s">
        <v>15</v>
      </c>
      <c r="B2" s="142"/>
      <c r="C2" s="142"/>
      <c r="D2" s="142"/>
      <c r="E2" s="142"/>
      <c r="F2" s="142"/>
    </row>
    <row r="3" spans="1:9" ht="27.75" customHeight="1" thickBot="1" x14ac:dyDescent="0.3">
      <c r="A3" s="8"/>
      <c r="E3"/>
      <c r="F3"/>
    </row>
    <row r="4" spans="1:9" ht="48" customHeight="1" thickBot="1" x14ac:dyDescent="0.3">
      <c r="A4" s="96" t="s">
        <v>0</v>
      </c>
      <c r="B4" s="97" t="s">
        <v>1</v>
      </c>
      <c r="C4" s="97" t="s">
        <v>2</v>
      </c>
      <c r="D4" s="97" t="s">
        <v>3</v>
      </c>
      <c r="E4" s="97" t="s">
        <v>153</v>
      </c>
      <c r="F4" s="97" t="s">
        <v>154</v>
      </c>
      <c r="G4" s="96" t="s">
        <v>122</v>
      </c>
    </row>
    <row r="5" spans="1:9" ht="56.25" customHeight="1" x14ac:dyDescent="0.25">
      <c r="A5" s="39" t="s">
        <v>11</v>
      </c>
      <c r="B5" s="1" t="s">
        <v>291</v>
      </c>
      <c r="C5" s="20" t="s">
        <v>151</v>
      </c>
      <c r="D5" s="1" t="s">
        <v>288</v>
      </c>
      <c r="E5" s="130" t="s">
        <v>300</v>
      </c>
      <c r="F5" s="130" t="s">
        <v>301</v>
      </c>
      <c r="G5" s="130" t="s">
        <v>303</v>
      </c>
      <c r="I5" s="9"/>
    </row>
    <row r="6" spans="1:9" ht="61.5" customHeight="1" x14ac:dyDescent="0.25">
      <c r="A6" s="40"/>
      <c r="B6" s="1" t="s">
        <v>152</v>
      </c>
      <c r="C6" s="20"/>
      <c r="D6" s="1" t="s">
        <v>299</v>
      </c>
      <c r="E6" s="131"/>
      <c r="F6" s="131"/>
      <c r="G6" s="131"/>
    </row>
    <row r="7" spans="1:9" ht="48" customHeight="1" x14ac:dyDescent="0.25">
      <c r="A7" s="40"/>
      <c r="B7" s="6"/>
      <c r="C7" s="20" t="s">
        <v>292</v>
      </c>
      <c r="D7" s="1" t="s">
        <v>177</v>
      </c>
      <c r="E7" s="131"/>
      <c r="F7" s="131"/>
      <c r="G7" s="131"/>
    </row>
    <row r="8" spans="1:9" ht="29.25" customHeight="1" thickBot="1" x14ac:dyDescent="0.3">
      <c r="A8" s="24"/>
      <c r="B8" s="7"/>
      <c r="C8" s="7"/>
      <c r="D8" s="3"/>
      <c r="E8" s="132"/>
      <c r="F8" s="132"/>
      <c r="G8" s="132"/>
    </row>
    <row r="9" spans="1:9" ht="31.5" x14ac:dyDescent="0.25">
      <c r="A9" s="39" t="s">
        <v>293</v>
      </c>
      <c r="B9" s="1" t="s">
        <v>156</v>
      </c>
      <c r="C9" s="39"/>
      <c r="D9" s="1" t="s">
        <v>234</v>
      </c>
      <c r="E9" s="130" t="s">
        <v>302</v>
      </c>
      <c r="F9" s="130" t="s">
        <v>301</v>
      </c>
      <c r="G9" s="138" t="s">
        <v>123</v>
      </c>
    </row>
    <row r="10" spans="1:9" ht="26.25" customHeight="1" x14ac:dyDescent="0.25">
      <c r="A10" s="40" t="s">
        <v>124</v>
      </c>
      <c r="B10" s="2" t="s">
        <v>157</v>
      </c>
      <c r="C10" s="40" t="s">
        <v>6</v>
      </c>
      <c r="D10" s="1" t="s">
        <v>161</v>
      </c>
      <c r="E10" s="131"/>
      <c r="F10" s="131"/>
      <c r="G10" s="139"/>
    </row>
    <row r="11" spans="1:9" ht="47.25" x14ac:dyDescent="0.25">
      <c r="A11" s="40"/>
      <c r="B11" s="2" t="s">
        <v>173</v>
      </c>
      <c r="C11" s="40"/>
      <c r="D11" s="1" t="s">
        <v>214</v>
      </c>
      <c r="E11" s="131"/>
      <c r="F11" s="131"/>
      <c r="G11" s="139"/>
    </row>
    <row r="12" spans="1:9" ht="32.25" thickBot="1" x14ac:dyDescent="0.3">
      <c r="A12" s="24"/>
      <c r="B12" s="3"/>
      <c r="C12" s="24"/>
      <c r="D12" s="3" t="s">
        <v>177</v>
      </c>
      <c r="E12" s="132"/>
      <c r="F12" s="132"/>
      <c r="G12" s="140"/>
    </row>
    <row r="13" spans="1:9" ht="15.75" x14ac:dyDescent="0.25">
      <c r="A13" s="143" t="s">
        <v>7</v>
      </c>
      <c r="B13" s="133" t="s">
        <v>159</v>
      </c>
      <c r="C13" s="127" t="s">
        <v>8</v>
      </c>
      <c r="D13" s="1" t="s">
        <v>286</v>
      </c>
      <c r="E13" s="130" t="s">
        <v>300</v>
      </c>
      <c r="F13" s="130" t="s">
        <v>301</v>
      </c>
      <c r="G13" s="138" t="s">
        <v>123</v>
      </c>
    </row>
    <row r="14" spans="1:9" ht="15.75" x14ac:dyDescent="0.25">
      <c r="A14" s="144"/>
      <c r="B14" s="134"/>
      <c r="C14" s="128"/>
      <c r="D14" s="1" t="s">
        <v>287</v>
      </c>
      <c r="E14" s="131"/>
      <c r="F14" s="131"/>
      <c r="G14" s="139"/>
    </row>
    <row r="15" spans="1:9" ht="32.25" thickBot="1" x14ac:dyDescent="0.3">
      <c r="A15" s="145"/>
      <c r="B15" s="135"/>
      <c r="C15" s="129"/>
      <c r="D15" s="3" t="s">
        <v>177</v>
      </c>
      <c r="E15" s="132"/>
      <c r="F15" s="132"/>
      <c r="G15" s="140"/>
    </row>
    <row r="16" spans="1:9" ht="31.5" customHeight="1" x14ac:dyDescent="0.25">
      <c r="A16" s="127" t="s">
        <v>126</v>
      </c>
      <c r="B16" s="39" t="s">
        <v>99</v>
      </c>
      <c r="C16" s="127" t="s">
        <v>176</v>
      </c>
      <c r="D16" s="22" t="s">
        <v>234</v>
      </c>
      <c r="E16" s="130" t="s">
        <v>300</v>
      </c>
      <c r="F16" s="130" t="s">
        <v>301</v>
      </c>
      <c r="G16" s="138" t="s">
        <v>123</v>
      </c>
    </row>
    <row r="17" spans="1:7" ht="47.25" customHeight="1" x14ac:dyDescent="0.25">
      <c r="A17" s="128"/>
      <c r="B17" s="146" t="s">
        <v>175</v>
      </c>
      <c r="C17" s="128"/>
      <c r="D17" s="1" t="s">
        <v>283</v>
      </c>
      <c r="E17" s="131"/>
      <c r="F17" s="131"/>
      <c r="G17" s="139"/>
    </row>
    <row r="18" spans="1:7" ht="15.75" x14ac:dyDescent="0.25">
      <c r="A18" s="128"/>
      <c r="B18" s="146"/>
      <c r="C18" s="128"/>
      <c r="D18" s="1" t="s">
        <v>158</v>
      </c>
      <c r="E18" s="131"/>
      <c r="F18" s="131"/>
      <c r="G18" s="139"/>
    </row>
    <row r="19" spans="1:7" ht="32.25" thickBot="1" x14ac:dyDescent="0.3">
      <c r="A19" s="129"/>
      <c r="B19" s="147"/>
      <c r="C19" s="129"/>
      <c r="D19" s="3" t="s">
        <v>177</v>
      </c>
      <c r="E19" s="132"/>
      <c r="F19" s="132"/>
      <c r="G19" s="140"/>
    </row>
    <row r="20" spans="1:7" ht="15.75" x14ac:dyDescent="0.25">
      <c r="A20" s="127" t="s">
        <v>9</v>
      </c>
      <c r="B20" s="133" t="s">
        <v>178</v>
      </c>
      <c r="C20" s="127" t="s">
        <v>179</v>
      </c>
      <c r="D20" s="4" t="s">
        <v>234</v>
      </c>
      <c r="E20" s="130" t="s">
        <v>300</v>
      </c>
      <c r="F20" s="130" t="s">
        <v>301</v>
      </c>
      <c r="G20" s="138" t="s">
        <v>123</v>
      </c>
    </row>
    <row r="21" spans="1:7" ht="15.75" x14ac:dyDescent="0.25">
      <c r="A21" s="128"/>
      <c r="B21" s="134"/>
      <c r="C21" s="128"/>
      <c r="D21" s="1" t="s">
        <v>289</v>
      </c>
      <c r="E21" s="131"/>
      <c r="F21" s="131"/>
      <c r="G21" s="139"/>
    </row>
    <row r="22" spans="1:7" ht="32.25" thickBot="1" x14ac:dyDescent="0.3">
      <c r="A22" s="129"/>
      <c r="B22" s="135"/>
      <c r="C22" s="129"/>
      <c r="D22" s="3" t="s">
        <v>290</v>
      </c>
      <c r="E22" s="132"/>
      <c r="F22" s="132"/>
      <c r="G22" s="140"/>
    </row>
    <row r="23" spans="1:7" ht="15.75" x14ac:dyDescent="0.25">
      <c r="A23" s="127" t="s">
        <v>180</v>
      </c>
      <c r="B23" s="133" t="s">
        <v>10</v>
      </c>
      <c r="C23" s="127" t="s">
        <v>181</v>
      </c>
      <c r="D23" s="1" t="s">
        <v>234</v>
      </c>
      <c r="E23" s="130" t="s">
        <v>300</v>
      </c>
      <c r="F23" s="130" t="s">
        <v>301</v>
      </c>
      <c r="G23" s="138" t="s">
        <v>123</v>
      </c>
    </row>
    <row r="24" spans="1:7" ht="31.5" x14ac:dyDescent="0.25">
      <c r="A24" s="128"/>
      <c r="B24" s="134"/>
      <c r="C24" s="128"/>
      <c r="D24" s="1" t="s">
        <v>285</v>
      </c>
      <c r="E24" s="131"/>
      <c r="F24" s="131"/>
      <c r="G24" s="139"/>
    </row>
    <row r="25" spans="1:7" ht="16.5" thickBot="1" x14ac:dyDescent="0.3">
      <c r="A25" s="129"/>
      <c r="B25" s="135"/>
      <c r="C25" s="129"/>
      <c r="D25" s="3" t="s">
        <v>200</v>
      </c>
      <c r="E25" s="132"/>
      <c r="F25" s="132"/>
      <c r="G25" s="140"/>
    </row>
    <row r="26" spans="1:7" ht="15.75" x14ac:dyDescent="0.25">
      <c r="A26" s="127" t="s">
        <v>182</v>
      </c>
      <c r="B26" s="127" t="s">
        <v>100</v>
      </c>
      <c r="C26" s="127" t="s">
        <v>101</v>
      </c>
      <c r="D26" s="1" t="s">
        <v>234</v>
      </c>
      <c r="E26" s="130" t="s">
        <v>300</v>
      </c>
      <c r="F26" s="130" t="s">
        <v>301</v>
      </c>
      <c r="G26" s="138" t="s">
        <v>123</v>
      </c>
    </row>
    <row r="27" spans="1:7" ht="31.5" x14ac:dyDescent="0.25">
      <c r="A27" s="128"/>
      <c r="B27" s="128"/>
      <c r="C27" s="128"/>
      <c r="D27" s="1" t="s">
        <v>283</v>
      </c>
      <c r="E27" s="131"/>
      <c r="F27" s="131"/>
      <c r="G27" s="139"/>
    </row>
    <row r="28" spans="1:7" ht="15.75" x14ac:dyDescent="0.25">
      <c r="A28" s="128"/>
      <c r="B28" s="128"/>
      <c r="C28" s="128"/>
      <c r="D28" s="1" t="s">
        <v>282</v>
      </c>
      <c r="E28" s="131"/>
      <c r="F28" s="131"/>
      <c r="G28" s="139"/>
    </row>
    <row r="29" spans="1:7" ht="15.75" x14ac:dyDescent="0.25">
      <c r="A29" s="128"/>
      <c r="B29" s="128"/>
      <c r="C29" s="128"/>
      <c r="D29" s="1" t="s">
        <v>284</v>
      </c>
      <c r="E29" s="131"/>
      <c r="F29" s="131"/>
      <c r="G29" s="139"/>
    </row>
    <row r="30" spans="1:7" ht="15.75" customHeight="1" thickBot="1" x14ac:dyDescent="0.3">
      <c r="A30" s="129"/>
      <c r="B30" s="129"/>
      <c r="C30" s="129"/>
      <c r="D30" s="7"/>
      <c r="E30" s="132"/>
      <c r="F30" s="132"/>
      <c r="G30" s="140"/>
    </row>
    <row r="31" spans="1:7" x14ac:dyDescent="0.25">
      <c r="E31" s="220"/>
      <c r="F31" s="220"/>
    </row>
    <row r="32" spans="1:7" x14ac:dyDescent="0.25">
      <c r="E32" s="220"/>
      <c r="F32" s="220"/>
    </row>
    <row r="33" spans="3:6" x14ac:dyDescent="0.25">
      <c r="E33" s="220"/>
      <c r="F33" s="220"/>
    </row>
    <row r="34" spans="3:6" x14ac:dyDescent="0.25">
      <c r="E34" s="220"/>
      <c r="F34" s="220"/>
    </row>
    <row r="35" spans="3:6" x14ac:dyDescent="0.25">
      <c r="E35" s="220"/>
      <c r="F35" s="220"/>
    </row>
    <row r="36" spans="3:6" x14ac:dyDescent="0.25">
      <c r="E36" s="220"/>
      <c r="F36" s="220"/>
    </row>
    <row r="37" spans="3:6" x14ac:dyDescent="0.25">
      <c r="E37" s="220"/>
      <c r="F37" s="220"/>
    </row>
    <row r="38" spans="3:6" x14ac:dyDescent="0.25">
      <c r="E38" s="220"/>
      <c r="F38" s="220"/>
    </row>
    <row r="39" spans="3:6" x14ac:dyDescent="0.25">
      <c r="E39" s="220"/>
      <c r="F39" s="220"/>
    </row>
    <row r="40" spans="3:6" x14ac:dyDescent="0.25">
      <c r="E40" s="220"/>
      <c r="F40" s="220"/>
    </row>
    <row r="41" spans="3:6" x14ac:dyDescent="0.25">
      <c r="C41" s="221" t="s">
        <v>324</v>
      </c>
      <c r="E41" s="220"/>
      <c r="F41" s="220"/>
    </row>
    <row r="42" spans="3:6" x14ac:dyDescent="0.25">
      <c r="E42" s="220"/>
      <c r="F42" s="220"/>
    </row>
    <row r="43" spans="3:6" x14ac:dyDescent="0.25">
      <c r="E43" s="220"/>
      <c r="F43" s="220"/>
    </row>
    <row r="44" spans="3:6" x14ac:dyDescent="0.25">
      <c r="E44" s="220"/>
      <c r="F44" s="220"/>
    </row>
    <row r="45" spans="3:6" x14ac:dyDescent="0.25">
      <c r="E45" s="220"/>
      <c r="F45" s="220"/>
    </row>
    <row r="46" spans="3:6" x14ac:dyDescent="0.25">
      <c r="E46" s="220"/>
      <c r="F46" s="220"/>
    </row>
    <row r="47" spans="3:6" x14ac:dyDescent="0.25">
      <c r="E47" s="220"/>
      <c r="F47" s="220"/>
    </row>
  </sheetData>
  <mergeCells count="38">
    <mergeCell ref="G16:G19"/>
    <mergeCell ref="E9:E12"/>
    <mergeCell ref="F9:F12"/>
    <mergeCell ref="A13:A15"/>
    <mergeCell ref="B13:B15"/>
    <mergeCell ref="C13:C15"/>
    <mergeCell ref="E13:E15"/>
    <mergeCell ref="F13:F15"/>
    <mergeCell ref="B17:B19"/>
    <mergeCell ref="A1:F1"/>
    <mergeCell ref="F20:F22"/>
    <mergeCell ref="G26:G30"/>
    <mergeCell ref="G9:G12"/>
    <mergeCell ref="G13:G15"/>
    <mergeCell ref="G20:G22"/>
    <mergeCell ref="G23:G25"/>
    <mergeCell ref="E5:E8"/>
    <mergeCell ref="F5:F8"/>
    <mergeCell ref="G5:G8"/>
    <mergeCell ref="A16:A19"/>
    <mergeCell ref="C16:C19"/>
    <mergeCell ref="E16:E19"/>
    <mergeCell ref="F16:F19"/>
    <mergeCell ref="F23:F25"/>
    <mergeCell ref="A2:F2"/>
    <mergeCell ref="A20:A22"/>
    <mergeCell ref="B20:B22"/>
    <mergeCell ref="C20:C22"/>
    <mergeCell ref="E20:E22"/>
    <mergeCell ref="A23:A25"/>
    <mergeCell ref="B23:B25"/>
    <mergeCell ref="C23:C25"/>
    <mergeCell ref="E23:E25"/>
    <mergeCell ref="A26:A30"/>
    <mergeCell ref="B26:B30"/>
    <mergeCell ref="C26:C30"/>
    <mergeCell ref="E26:E30"/>
    <mergeCell ref="F26:F30"/>
  </mergeCells>
  <pageMargins left="0.9055118110236221" right="0.70866141732283472" top="0.59055118110236227" bottom="0.43307086614173229" header="0.31496062992125984" footer="0.31496062992125984"/>
  <pageSetup scale="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"/>
  <sheetViews>
    <sheetView showGridLines="0" tabSelected="1" view="pageBreakPreview" zoomScale="85" zoomScaleNormal="85" zoomScaleSheetLayoutView="85" workbookViewId="0">
      <selection activeCell="I17" sqref="I17"/>
    </sheetView>
  </sheetViews>
  <sheetFormatPr baseColWidth="10" defaultRowHeight="15" x14ac:dyDescent="0.25"/>
  <cols>
    <col min="1" max="1" width="34" customWidth="1"/>
    <col min="2" max="2" width="21.5703125" customWidth="1"/>
    <col min="3" max="3" width="21" customWidth="1"/>
    <col min="4" max="4" width="20.7109375" customWidth="1"/>
    <col min="5" max="5" width="18.28515625" customWidth="1"/>
    <col min="6" max="6" width="18.7109375" customWidth="1"/>
    <col min="7" max="7" width="13" customWidth="1"/>
  </cols>
  <sheetData>
    <row r="1" spans="1:9" ht="21" x14ac:dyDescent="0.25">
      <c r="A1" s="148" t="s">
        <v>12</v>
      </c>
      <c r="B1" s="148"/>
      <c r="C1" s="148"/>
      <c r="D1" s="148"/>
      <c r="E1" s="148"/>
      <c r="F1" s="148"/>
    </row>
    <row r="2" spans="1:9" ht="15.75" customHeight="1" x14ac:dyDescent="0.25">
      <c r="A2" s="142" t="s">
        <v>13</v>
      </c>
      <c r="B2" s="137"/>
      <c r="C2" s="137"/>
      <c r="D2" s="137"/>
      <c r="E2" s="137"/>
      <c r="F2" s="137"/>
    </row>
    <row r="3" spans="1:9" ht="15.75" thickBot="1" x14ac:dyDescent="0.3"/>
    <row r="4" spans="1:9" ht="32.25" thickBot="1" x14ac:dyDescent="0.3">
      <c r="A4" s="96" t="s">
        <v>0</v>
      </c>
      <c r="B4" s="97" t="s">
        <v>1</v>
      </c>
      <c r="C4" s="97" t="s">
        <v>2</v>
      </c>
      <c r="D4" s="98" t="s">
        <v>3</v>
      </c>
      <c r="E4" s="97" t="s">
        <v>153</v>
      </c>
      <c r="F4" s="97" t="s">
        <v>154</v>
      </c>
      <c r="G4" s="96" t="s">
        <v>122</v>
      </c>
    </row>
    <row r="5" spans="1:9" ht="31.5" customHeight="1" x14ac:dyDescent="0.25">
      <c r="A5" s="149" t="s">
        <v>167</v>
      </c>
      <c r="B5" s="127" t="s">
        <v>102</v>
      </c>
      <c r="C5" s="127" t="s">
        <v>103</v>
      </c>
      <c r="D5" s="22" t="s">
        <v>183</v>
      </c>
      <c r="E5" s="130" t="s">
        <v>300</v>
      </c>
      <c r="F5" s="130" t="s">
        <v>301</v>
      </c>
      <c r="G5" s="138" t="s">
        <v>123</v>
      </c>
    </row>
    <row r="6" spans="1:9" ht="31.5" x14ac:dyDescent="0.25">
      <c r="A6" s="150"/>
      <c r="B6" s="128"/>
      <c r="C6" s="128"/>
      <c r="D6" s="1" t="s">
        <v>158</v>
      </c>
      <c r="E6" s="131"/>
      <c r="F6" s="131"/>
      <c r="G6" s="139"/>
    </row>
    <row r="7" spans="1:9" ht="15.75" x14ac:dyDescent="0.25">
      <c r="A7" s="150"/>
      <c r="B7" s="128"/>
      <c r="C7" s="128"/>
      <c r="D7" s="1" t="s">
        <v>164</v>
      </c>
      <c r="E7" s="131"/>
      <c r="F7" s="131"/>
      <c r="G7" s="139"/>
    </row>
    <row r="8" spans="1:9" ht="32.25" thickBot="1" x14ac:dyDescent="0.3">
      <c r="A8" s="151"/>
      <c r="B8" s="128"/>
      <c r="C8" s="129"/>
      <c r="D8" s="3" t="s">
        <v>132</v>
      </c>
      <c r="E8" s="132"/>
      <c r="F8" s="132"/>
      <c r="G8" s="140"/>
    </row>
    <row r="9" spans="1:9" ht="31.5" customHeight="1" x14ac:dyDescent="0.25">
      <c r="A9" s="149" t="s">
        <v>125</v>
      </c>
      <c r="B9" s="46" t="s">
        <v>165</v>
      </c>
      <c r="C9" s="152" t="s">
        <v>163</v>
      </c>
      <c r="D9" s="22" t="s">
        <v>158</v>
      </c>
      <c r="E9" s="130" t="s">
        <v>300</v>
      </c>
      <c r="F9" s="130" t="s">
        <v>301</v>
      </c>
      <c r="G9" s="138" t="s">
        <v>123</v>
      </c>
    </row>
    <row r="10" spans="1:9" ht="31.5" x14ac:dyDescent="0.25">
      <c r="A10" s="150"/>
      <c r="B10" s="1" t="s">
        <v>166</v>
      </c>
      <c r="C10" s="153"/>
      <c r="D10" s="1" t="s">
        <v>164</v>
      </c>
      <c r="E10" s="131"/>
      <c r="F10" s="131"/>
      <c r="G10" s="139"/>
    </row>
    <row r="11" spans="1:9" ht="31.5" x14ac:dyDescent="0.25">
      <c r="A11" s="150"/>
      <c r="B11" s="6"/>
      <c r="C11" s="40"/>
      <c r="D11" s="1" t="s">
        <v>132</v>
      </c>
      <c r="E11" s="131"/>
      <c r="F11" s="131"/>
      <c r="G11" s="139"/>
      <c r="I11" s="35"/>
    </row>
    <row r="12" spans="1:9" ht="16.5" thickBot="1" x14ac:dyDescent="0.3">
      <c r="A12" s="151"/>
      <c r="B12" s="7"/>
      <c r="C12" s="24"/>
      <c r="D12" s="3"/>
      <c r="E12" s="132"/>
      <c r="F12" s="132"/>
      <c r="G12" s="140"/>
    </row>
    <row r="13" spans="1:9" ht="99" customHeight="1" x14ac:dyDescent="0.25">
      <c r="A13" s="149" t="s">
        <v>184</v>
      </c>
      <c r="B13" s="127" t="s">
        <v>16</v>
      </c>
      <c r="C13" s="127" t="s">
        <v>185</v>
      </c>
      <c r="D13" s="152" t="s">
        <v>186</v>
      </c>
      <c r="E13" s="130" t="s">
        <v>300</v>
      </c>
      <c r="F13" s="130" t="s">
        <v>301</v>
      </c>
      <c r="G13" s="138" t="s">
        <v>123</v>
      </c>
    </row>
    <row r="14" spans="1:9" ht="12.75" customHeight="1" x14ac:dyDescent="0.25">
      <c r="A14" s="150"/>
      <c r="B14" s="128"/>
      <c r="C14" s="128"/>
      <c r="D14" s="153"/>
      <c r="E14" s="131"/>
      <c r="F14" s="131"/>
      <c r="G14" s="139"/>
    </row>
    <row r="15" spans="1:9" ht="33.75" customHeight="1" thickBot="1" x14ac:dyDescent="0.3">
      <c r="A15" s="151"/>
      <c r="B15" s="129"/>
      <c r="C15" s="129"/>
      <c r="D15" s="154"/>
      <c r="E15" s="132"/>
      <c r="F15" s="132"/>
      <c r="G15" s="140"/>
    </row>
    <row r="16" spans="1:9" ht="31.5" x14ac:dyDescent="0.25">
      <c r="A16" s="149" t="s">
        <v>187</v>
      </c>
      <c r="B16" s="127" t="s">
        <v>168</v>
      </c>
      <c r="C16" s="127" t="s">
        <v>169</v>
      </c>
      <c r="D16" s="20" t="s">
        <v>188</v>
      </c>
      <c r="E16" s="130" t="s">
        <v>300</v>
      </c>
      <c r="F16" s="130" t="s">
        <v>301</v>
      </c>
      <c r="G16" s="138" t="s">
        <v>123</v>
      </c>
    </row>
    <row r="17" spans="1:7" ht="43.5" customHeight="1" thickBot="1" x14ac:dyDescent="0.3">
      <c r="A17" s="151"/>
      <c r="B17" s="129"/>
      <c r="C17" s="129"/>
      <c r="D17" s="21" t="s">
        <v>189</v>
      </c>
      <c r="E17" s="132"/>
      <c r="F17" s="132"/>
      <c r="G17" s="140"/>
    </row>
  </sheetData>
  <mergeCells count="26">
    <mergeCell ref="G5:G8"/>
    <mergeCell ref="G9:G12"/>
    <mergeCell ref="G13:G15"/>
    <mergeCell ref="G16:G17"/>
    <mergeCell ref="A2:F2"/>
    <mergeCell ref="B13:B15"/>
    <mergeCell ref="C13:C15"/>
    <mergeCell ref="E13:E15"/>
    <mergeCell ref="F13:F15"/>
    <mergeCell ref="A16:A17"/>
    <mergeCell ref="B16:B17"/>
    <mergeCell ref="C16:C17"/>
    <mergeCell ref="E16:E17"/>
    <mergeCell ref="F16:F17"/>
    <mergeCell ref="A13:A15"/>
    <mergeCell ref="D13:D15"/>
    <mergeCell ref="A1:F1"/>
    <mergeCell ref="A9:A12"/>
    <mergeCell ref="E9:E12"/>
    <mergeCell ref="F9:F12"/>
    <mergeCell ref="F5:F8"/>
    <mergeCell ref="E5:E8"/>
    <mergeCell ref="C5:C8"/>
    <mergeCell ref="B5:B8"/>
    <mergeCell ref="A5:A8"/>
    <mergeCell ref="C9:C10"/>
  </mergeCells>
  <pageMargins left="0.70866141732283472" right="0.70866141732283472" top="0.74803149606299213" bottom="0.74803149606299213" header="0.31496062992125984" footer="0.31496062992125984"/>
  <pageSetup scale="77" orientation="landscape" r:id="rId1"/>
  <headerFooter>
    <oddFooter>&amp;CPagina 4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showGridLines="0" tabSelected="1" view="pageBreakPreview" zoomScaleNormal="70" zoomScaleSheetLayoutView="100" workbookViewId="0">
      <selection activeCell="I17" sqref="I17"/>
    </sheetView>
  </sheetViews>
  <sheetFormatPr baseColWidth="10" defaultRowHeight="15" x14ac:dyDescent="0.25"/>
  <cols>
    <col min="1" max="1" width="36.28515625" customWidth="1"/>
    <col min="2" max="2" width="20.85546875" customWidth="1"/>
    <col min="3" max="3" width="19.5703125" customWidth="1"/>
    <col min="4" max="4" width="23.42578125" customWidth="1"/>
    <col min="5" max="5" width="17.42578125" customWidth="1"/>
    <col min="6" max="6" width="16.5703125" customWidth="1"/>
    <col min="7" max="7" width="16.140625" customWidth="1"/>
  </cols>
  <sheetData>
    <row r="1" spans="1:10" ht="18.75" x14ac:dyDescent="0.25">
      <c r="A1" s="142" t="s">
        <v>171</v>
      </c>
      <c r="B1" s="142"/>
      <c r="C1" s="142"/>
      <c r="D1" s="142"/>
      <c r="E1" s="142"/>
      <c r="F1" s="142"/>
    </row>
    <row r="2" spans="1:10" ht="15.75" customHeight="1" x14ac:dyDescent="0.25">
      <c r="A2" s="142" t="s">
        <v>18</v>
      </c>
      <c r="B2" s="137"/>
      <c r="C2" s="137"/>
      <c r="D2" s="137"/>
      <c r="E2" s="137"/>
      <c r="F2" s="137"/>
    </row>
    <row r="3" spans="1:10" ht="15.75" thickBot="1" x14ac:dyDescent="0.3"/>
    <row r="4" spans="1:10" ht="32.25" thickBot="1" x14ac:dyDescent="0.3">
      <c r="A4" s="47" t="s">
        <v>0</v>
      </c>
      <c r="B4" s="94" t="s">
        <v>1</v>
      </c>
      <c r="C4" s="94" t="s">
        <v>2</v>
      </c>
      <c r="D4" s="94" t="s">
        <v>3</v>
      </c>
      <c r="E4" s="95" t="s">
        <v>160</v>
      </c>
      <c r="F4" s="94" t="s">
        <v>154</v>
      </c>
      <c r="G4" s="93" t="s">
        <v>122</v>
      </c>
    </row>
    <row r="5" spans="1:10" ht="31.5" x14ac:dyDescent="0.25">
      <c r="A5" s="143" t="s">
        <v>311</v>
      </c>
      <c r="B5" s="127" t="s">
        <v>19</v>
      </c>
      <c r="C5" s="20" t="s">
        <v>145</v>
      </c>
      <c r="D5" s="20" t="s">
        <v>161</v>
      </c>
      <c r="E5" s="130" t="s">
        <v>300</v>
      </c>
      <c r="F5" s="130" t="s">
        <v>301</v>
      </c>
      <c r="G5" s="130" t="s">
        <v>304</v>
      </c>
    </row>
    <row r="6" spans="1:10" ht="32.25" customHeight="1" x14ac:dyDescent="0.25">
      <c r="A6" s="144"/>
      <c r="B6" s="128"/>
      <c r="C6" s="20" t="s">
        <v>192</v>
      </c>
      <c r="D6" s="20" t="s">
        <v>190</v>
      </c>
      <c r="E6" s="131"/>
      <c r="F6" s="131"/>
      <c r="G6" s="131"/>
    </row>
    <row r="7" spans="1:10" ht="51" customHeight="1" thickBot="1" x14ac:dyDescent="0.3">
      <c r="A7" s="145"/>
      <c r="B7" s="129"/>
      <c r="C7" s="7"/>
      <c r="D7" s="21" t="s">
        <v>193</v>
      </c>
      <c r="E7" s="132"/>
      <c r="F7" s="132"/>
      <c r="G7" s="132"/>
    </row>
    <row r="8" spans="1:10" ht="31.5" x14ac:dyDescent="0.25">
      <c r="A8" s="127" t="s">
        <v>195</v>
      </c>
      <c r="B8" s="20" t="s">
        <v>194</v>
      </c>
      <c r="C8" s="127" t="s">
        <v>191</v>
      </c>
      <c r="D8" s="20" t="s">
        <v>170</v>
      </c>
      <c r="E8" s="130" t="s">
        <v>300</v>
      </c>
      <c r="F8" s="130" t="s">
        <v>301</v>
      </c>
      <c r="G8" s="138" t="s">
        <v>123</v>
      </c>
    </row>
    <row r="9" spans="1:10" ht="15.75" x14ac:dyDescent="0.25">
      <c r="A9" s="128"/>
      <c r="B9" s="20" t="s">
        <v>196</v>
      </c>
      <c r="C9" s="128"/>
      <c r="D9" s="20" t="s">
        <v>133</v>
      </c>
      <c r="E9" s="131"/>
      <c r="F9" s="131"/>
      <c r="G9" s="139"/>
    </row>
    <row r="10" spans="1:10" ht="32.25" thickBot="1" x14ac:dyDescent="0.3">
      <c r="A10" s="129"/>
      <c r="B10" s="21" t="s">
        <v>197</v>
      </c>
      <c r="C10" s="129"/>
      <c r="D10" s="7"/>
      <c r="E10" s="132"/>
      <c r="F10" s="132"/>
      <c r="G10" s="140"/>
      <c r="J10" s="35"/>
    </row>
    <row r="11" spans="1:10" ht="47.25" x14ac:dyDescent="0.25">
      <c r="A11" s="143" t="s">
        <v>20</v>
      </c>
      <c r="B11" s="127" t="s">
        <v>21</v>
      </c>
      <c r="C11" s="127" t="s">
        <v>22</v>
      </c>
      <c r="D11" s="20" t="s">
        <v>199</v>
      </c>
      <c r="E11" s="130" t="s">
        <v>300</v>
      </c>
      <c r="F11" s="155" t="s">
        <v>301</v>
      </c>
      <c r="G11" s="138" t="s">
        <v>123</v>
      </c>
    </row>
    <row r="12" spans="1:10" ht="51.75" customHeight="1" thickBot="1" x14ac:dyDescent="0.3">
      <c r="A12" s="145"/>
      <c r="B12" s="129"/>
      <c r="C12" s="129"/>
      <c r="D12" s="21" t="s">
        <v>200</v>
      </c>
      <c r="E12" s="132"/>
      <c r="F12" s="156"/>
      <c r="G12" s="140"/>
    </row>
    <row r="13" spans="1:10" ht="65.25" customHeight="1" x14ac:dyDescent="0.25">
      <c r="A13" s="143" t="s">
        <v>104</v>
      </c>
      <c r="B13" s="127" t="s">
        <v>201</v>
      </c>
      <c r="C13" s="127" t="s">
        <v>105</v>
      </c>
      <c r="D13" s="22" t="s">
        <v>198</v>
      </c>
      <c r="E13" s="130" t="s">
        <v>300</v>
      </c>
      <c r="F13" s="155" t="s">
        <v>301</v>
      </c>
      <c r="G13" s="130" t="s">
        <v>304</v>
      </c>
      <c r="J13" s="9"/>
    </row>
    <row r="14" spans="1:10" ht="15.75" x14ac:dyDescent="0.25">
      <c r="A14" s="144"/>
      <c r="B14" s="128"/>
      <c r="C14" s="128"/>
      <c r="D14" s="1" t="s">
        <v>161</v>
      </c>
      <c r="E14" s="131"/>
      <c r="F14" s="157"/>
      <c r="G14" s="131"/>
    </row>
    <row r="15" spans="1:10" ht="31.5" x14ac:dyDescent="0.25">
      <c r="A15" s="144"/>
      <c r="B15" s="128"/>
      <c r="C15" s="128"/>
      <c r="D15" s="1" t="s">
        <v>158</v>
      </c>
      <c r="E15" s="131"/>
      <c r="F15" s="157"/>
      <c r="G15" s="131"/>
    </row>
    <row r="16" spans="1:10" ht="32.25" thickBot="1" x14ac:dyDescent="0.3">
      <c r="A16" s="145"/>
      <c r="B16" s="129"/>
      <c r="C16" s="129"/>
      <c r="D16" s="3" t="s">
        <v>162</v>
      </c>
      <c r="E16" s="132"/>
      <c r="F16" s="156"/>
      <c r="G16" s="132"/>
    </row>
  </sheetData>
  <mergeCells count="24">
    <mergeCell ref="E11:E12"/>
    <mergeCell ref="F11:F12"/>
    <mergeCell ref="G13:G16"/>
    <mergeCell ref="A13:A16"/>
    <mergeCell ref="B13:B16"/>
    <mergeCell ref="C13:C16"/>
    <mergeCell ref="E13:E16"/>
    <mergeCell ref="F13:F16"/>
    <mergeCell ref="G5:G7"/>
    <mergeCell ref="G8:G10"/>
    <mergeCell ref="G11:G12"/>
    <mergeCell ref="A1:F1"/>
    <mergeCell ref="A2:F2"/>
    <mergeCell ref="A5:A7"/>
    <mergeCell ref="B5:B7"/>
    <mergeCell ref="E5:E7"/>
    <mergeCell ref="F5:F7"/>
    <mergeCell ref="A8:A10"/>
    <mergeCell ref="C8:C10"/>
    <mergeCell ref="E8:E10"/>
    <mergeCell ref="F8:F10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&amp;CPagina 5</oddFooter>
  </headerFooter>
  <colBreaks count="1" manualBreakCount="1">
    <brk id="8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2"/>
  <sheetViews>
    <sheetView tabSelected="1" view="pageBreakPreview" zoomScale="130" zoomScaleNormal="70" zoomScaleSheetLayoutView="130" workbookViewId="0">
      <selection activeCell="I17" sqref="I17"/>
    </sheetView>
  </sheetViews>
  <sheetFormatPr baseColWidth="10" defaultRowHeight="15" x14ac:dyDescent="0.25"/>
  <cols>
    <col min="1" max="1" width="32.5703125" customWidth="1"/>
    <col min="2" max="2" width="31" customWidth="1"/>
    <col min="3" max="3" width="25.28515625" customWidth="1"/>
    <col min="4" max="4" width="27.42578125" customWidth="1"/>
    <col min="5" max="5" width="18" customWidth="1"/>
    <col min="6" max="6" width="18.28515625" customWidth="1"/>
    <col min="7" max="7" width="17.5703125" customWidth="1"/>
  </cols>
  <sheetData>
    <row r="1" spans="1:14" ht="15.75" x14ac:dyDescent="0.25">
      <c r="A1" s="142" t="s">
        <v>23</v>
      </c>
      <c r="B1" s="142"/>
      <c r="C1" s="142"/>
      <c r="D1" s="142"/>
      <c r="E1" s="142"/>
      <c r="F1" s="142"/>
    </row>
    <row r="2" spans="1:14" ht="15.75" customHeight="1" x14ac:dyDescent="0.25">
      <c r="A2" s="142" t="s">
        <v>24</v>
      </c>
      <c r="B2" s="141"/>
      <c r="C2" s="141"/>
      <c r="D2" s="141"/>
      <c r="E2" s="141"/>
      <c r="F2" s="141"/>
    </row>
    <row r="3" spans="1:14" ht="15.75" thickBot="1" x14ac:dyDescent="0.3"/>
    <row r="4" spans="1:14" ht="44.25" customHeight="1" thickBot="1" x14ac:dyDescent="0.3">
      <c r="A4" s="93" t="s">
        <v>0</v>
      </c>
      <c r="B4" s="94" t="s">
        <v>1</v>
      </c>
      <c r="C4" s="94" t="s">
        <v>2</v>
      </c>
      <c r="D4" s="94" t="s">
        <v>3</v>
      </c>
      <c r="E4" s="94" t="s">
        <v>4</v>
      </c>
      <c r="F4" s="94" t="s">
        <v>5</v>
      </c>
      <c r="G4" s="93" t="s">
        <v>122</v>
      </c>
    </row>
    <row r="5" spans="1:14" ht="15.75" x14ac:dyDescent="0.25">
      <c r="A5" s="143" t="s">
        <v>312</v>
      </c>
      <c r="B5" s="1" t="s">
        <v>194</v>
      </c>
      <c r="C5" s="127" t="s">
        <v>28</v>
      </c>
      <c r="D5" s="1" t="s">
        <v>161</v>
      </c>
      <c r="E5" s="130" t="s">
        <v>300</v>
      </c>
      <c r="F5" s="130" t="s">
        <v>301</v>
      </c>
      <c r="G5" s="138" t="s">
        <v>123</v>
      </c>
    </row>
    <row r="6" spans="1:14" ht="15.75" x14ac:dyDescent="0.25">
      <c r="A6" s="144"/>
      <c r="B6" s="1" t="s">
        <v>196</v>
      </c>
      <c r="C6" s="128"/>
      <c r="D6" s="1" t="s">
        <v>209</v>
      </c>
      <c r="E6" s="131"/>
      <c r="F6" s="131"/>
      <c r="G6" s="139"/>
      <c r="H6" s="9"/>
    </row>
    <row r="7" spans="1:14" ht="49.5" customHeight="1" thickBot="1" x14ac:dyDescent="0.3">
      <c r="A7" s="145"/>
      <c r="B7" s="3" t="s">
        <v>202</v>
      </c>
      <c r="C7" s="129"/>
      <c r="D7" s="3" t="s">
        <v>131</v>
      </c>
      <c r="E7" s="132"/>
      <c r="F7" s="132"/>
      <c r="G7" s="140"/>
      <c r="N7" s="119"/>
    </row>
    <row r="8" spans="1:14" ht="31.5" x14ac:dyDescent="0.25">
      <c r="A8" s="143" t="s">
        <v>313</v>
      </c>
      <c r="B8" s="127" t="s">
        <v>26</v>
      </c>
      <c r="C8" s="127" t="s">
        <v>27</v>
      </c>
      <c r="D8" s="20" t="s">
        <v>205</v>
      </c>
      <c r="E8" s="130" t="s">
        <v>300</v>
      </c>
      <c r="F8" s="130" t="s">
        <v>301</v>
      </c>
      <c r="G8" s="138" t="s">
        <v>123</v>
      </c>
    </row>
    <row r="9" spans="1:14" ht="36.75" customHeight="1" thickBot="1" x14ac:dyDescent="0.3">
      <c r="A9" s="145"/>
      <c r="B9" s="129"/>
      <c r="C9" s="129"/>
      <c r="D9" s="21"/>
      <c r="E9" s="132"/>
      <c r="F9" s="132"/>
      <c r="G9" s="140"/>
    </row>
    <row r="10" spans="1:14" ht="31.5" x14ac:dyDescent="0.25">
      <c r="A10" s="143" t="s">
        <v>203</v>
      </c>
      <c r="B10" s="127" t="s">
        <v>29</v>
      </c>
      <c r="C10" s="127" t="s">
        <v>30</v>
      </c>
      <c r="D10" s="20" t="s">
        <v>204</v>
      </c>
      <c r="E10" s="130" t="s">
        <v>300</v>
      </c>
      <c r="F10" s="130" t="s">
        <v>301</v>
      </c>
      <c r="G10" s="138" t="s">
        <v>123</v>
      </c>
    </row>
    <row r="11" spans="1:14" ht="45.75" customHeight="1" thickBot="1" x14ac:dyDescent="0.3">
      <c r="A11" s="145"/>
      <c r="B11" s="129"/>
      <c r="C11" s="129"/>
      <c r="D11" s="21"/>
      <c r="E11" s="132"/>
      <c r="F11" s="132"/>
      <c r="G11" s="140"/>
    </row>
    <row r="12" spans="1:14" ht="15.75" x14ac:dyDescent="0.25">
      <c r="A12" s="127" t="s">
        <v>208</v>
      </c>
      <c r="B12" s="127" t="s">
        <v>31</v>
      </c>
      <c r="C12" s="127" t="s">
        <v>28</v>
      </c>
      <c r="D12" s="20" t="s">
        <v>206</v>
      </c>
      <c r="E12" s="130" t="s">
        <v>300</v>
      </c>
      <c r="F12" s="130" t="s">
        <v>301</v>
      </c>
      <c r="G12" s="139" t="s">
        <v>123</v>
      </c>
    </row>
    <row r="13" spans="1:14" ht="15.75" x14ac:dyDescent="0.25">
      <c r="A13" s="128"/>
      <c r="B13" s="128"/>
      <c r="C13" s="128"/>
      <c r="D13" s="20" t="s">
        <v>161</v>
      </c>
      <c r="E13" s="131"/>
      <c r="F13" s="131"/>
      <c r="G13" s="139"/>
    </row>
    <row r="14" spans="1:14" ht="31.5" customHeight="1" thickBot="1" x14ac:dyDescent="0.3">
      <c r="A14" s="128"/>
      <c r="B14" s="128"/>
      <c r="C14" s="128"/>
      <c r="D14" s="20" t="s">
        <v>204</v>
      </c>
      <c r="E14" s="131"/>
      <c r="F14" s="131"/>
      <c r="G14" s="139"/>
    </row>
    <row r="15" spans="1:14" ht="16.5" hidden="1" thickBot="1" x14ac:dyDescent="0.3">
      <c r="A15" s="129"/>
      <c r="B15" s="129"/>
      <c r="C15" s="129"/>
      <c r="D15" s="21"/>
      <c r="E15" s="132"/>
      <c r="F15" s="132"/>
      <c r="G15" s="140"/>
    </row>
    <row r="16" spans="1:14" ht="15.75" x14ac:dyDescent="0.25">
      <c r="A16" s="127" t="s">
        <v>210</v>
      </c>
      <c r="B16" s="127" t="s">
        <v>106</v>
      </c>
      <c r="C16" s="127" t="s">
        <v>107</v>
      </c>
      <c r="D16" s="22" t="s">
        <v>183</v>
      </c>
      <c r="E16" s="130" t="s">
        <v>300</v>
      </c>
      <c r="F16" s="130" t="s">
        <v>301</v>
      </c>
      <c r="G16" s="139" t="s">
        <v>123</v>
      </c>
    </row>
    <row r="17" spans="1:11" ht="15.75" x14ac:dyDescent="0.25">
      <c r="A17" s="128"/>
      <c r="B17" s="128"/>
      <c r="C17" s="128"/>
      <c r="D17" s="1" t="s">
        <v>161</v>
      </c>
      <c r="E17" s="131"/>
      <c r="F17" s="131"/>
      <c r="G17" s="139"/>
    </row>
    <row r="18" spans="1:11" ht="31.5" x14ac:dyDescent="0.25">
      <c r="A18" s="128"/>
      <c r="B18" s="128"/>
      <c r="C18" s="128"/>
      <c r="D18" s="1" t="s">
        <v>204</v>
      </c>
      <c r="E18" s="131"/>
      <c r="F18" s="131"/>
      <c r="G18" s="139"/>
    </row>
    <row r="19" spans="1:11" ht="16.5" thickBot="1" x14ac:dyDescent="0.3">
      <c r="A19" s="129"/>
      <c r="B19" s="129"/>
      <c r="C19" s="129"/>
      <c r="D19" s="3"/>
      <c r="E19" s="132"/>
      <c r="F19" s="132"/>
      <c r="G19" s="140"/>
    </row>
    <row r="20" spans="1:11" ht="31.5" x14ac:dyDescent="0.25">
      <c r="A20" s="143" t="s">
        <v>207</v>
      </c>
      <c r="B20" s="127" t="s">
        <v>17</v>
      </c>
      <c r="C20" s="127" t="s">
        <v>25</v>
      </c>
      <c r="D20" s="20" t="s">
        <v>205</v>
      </c>
      <c r="E20" s="130" t="s">
        <v>300</v>
      </c>
      <c r="F20" s="130" t="s">
        <v>301</v>
      </c>
      <c r="G20" s="138" t="s">
        <v>123</v>
      </c>
    </row>
    <row r="21" spans="1:11" ht="33.75" customHeight="1" thickBot="1" x14ac:dyDescent="0.4">
      <c r="A21" s="145"/>
      <c r="B21" s="129"/>
      <c r="C21" s="129"/>
      <c r="D21" s="21"/>
      <c r="E21" s="132"/>
      <c r="F21" s="132"/>
      <c r="G21" s="140"/>
      <c r="K21" s="68"/>
    </row>
    <row r="22" spans="1:11" ht="21" x14ac:dyDescent="0.35">
      <c r="K22" s="68"/>
    </row>
  </sheetData>
  <mergeCells count="37">
    <mergeCell ref="G16:G19"/>
    <mergeCell ref="A20:A21"/>
    <mergeCell ref="B20:B21"/>
    <mergeCell ref="C20:C21"/>
    <mergeCell ref="E20:E21"/>
    <mergeCell ref="F20:F21"/>
    <mergeCell ref="G20:G21"/>
    <mergeCell ref="A16:A19"/>
    <mergeCell ref="B16:B19"/>
    <mergeCell ref="C16:C19"/>
    <mergeCell ref="E16:E19"/>
    <mergeCell ref="F16:F19"/>
    <mergeCell ref="G12:G15"/>
    <mergeCell ref="G5:G7"/>
    <mergeCell ref="G8:G9"/>
    <mergeCell ref="G10:G11"/>
    <mergeCell ref="A2:F2"/>
    <mergeCell ref="A8:A9"/>
    <mergeCell ref="B8:B9"/>
    <mergeCell ref="C8:C9"/>
    <mergeCell ref="E8:E9"/>
    <mergeCell ref="F8:F9"/>
    <mergeCell ref="A10:A11"/>
    <mergeCell ref="B10:B11"/>
    <mergeCell ref="C10:C11"/>
    <mergeCell ref="E10:E11"/>
    <mergeCell ref="F10:F11"/>
    <mergeCell ref="A12:A15"/>
    <mergeCell ref="B12:B15"/>
    <mergeCell ref="C12:C15"/>
    <mergeCell ref="E12:E15"/>
    <mergeCell ref="F12:F15"/>
    <mergeCell ref="A1:F1"/>
    <mergeCell ref="A5:A7"/>
    <mergeCell ref="C5:C7"/>
    <mergeCell ref="E5:E7"/>
    <mergeCell ref="F5:F7"/>
  </mergeCells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&amp;CPagina 6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6"/>
  <sheetViews>
    <sheetView tabSelected="1" view="pageBreakPreview" topLeftCell="A3" zoomScaleNormal="70" zoomScaleSheetLayoutView="100" workbookViewId="0">
      <selection activeCell="I17" sqref="I17"/>
    </sheetView>
  </sheetViews>
  <sheetFormatPr baseColWidth="10" defaultRowHeight="15" x14ac:dyDescent="0.25"/>
  <cols>
    <col min="1" max="1" width="35" customWidth="1"/>
    <col min="2" max="2" width="19.7109375" customWidth="1"/>
    <col min="3" max="3" width="21.5703125" customWidth="1"/>
    <col min="4" max="4" width="22.42578125" customWidth="1"/>
    <col min="5" max="5" width="18.28515625" customWidth="1"/>
    <col min="6" max="6" width="16.7109375" customWidth="1"/>
    <col min="7" max="7" width="14" customWidth="1"/>
  </cols>
  <sheetData>
    <row r="1" spans="1:7" ht="15.75" x14ac:dyDescent="0.25">
      <c r="A1" s="159" t="s">
        <v>32</v>
      </c>
      <c r="B1" s="159"/>
      <c r="C1" s="159"/>
      <c r="D1" s="159"/>
      <c r="E1" s="159"/>
      <c r="F1" s="159"/>
    </row>
    <row r="2" spans="1:7" ht="15.75" customHeight="1" x14ac:dyDescent="0.25">
      <c r="A2" s="158" t="s">
        <v>33</v>
      </c>
      <c r="B2" s="158"/>
      <c r="C2" s="158"/>
      <c r="D2" s="158"/>
      <c r="E2" s="158"/>
      <c r="F2" s="158"/>
    </row>
    <row r="3" spans="1:7" ht="15.75" thickBot="1" x14ac:dyDescent="0.3"/>
    <row r="4" spans="1:7" ht="32.25" thickBot="1" x14ac:dyDescent="0.3">
      <c r="A4" s="93" t="s">
        <v>0</v>
      </c>
      <c r="B4" s="94" t="s">
        <v>1</v>
      </c>
      <c r="C4" s="94" t="s">
        <v>2</v>
      </c>
      <c r="D4" s="94" t="s">
        <v>3</v>
      </c>
      <c r="E4" s="94" t="s">
        <v>153</v>
      </c>
      <c r="F4" s="94" t="s">
        <v>154</v>
      </c>
      <c r="G4" s="93" t="s">
        <v>122</v>
      </c>
    </row>
    <row r="5" spans="1:7" ht="31.5" x14ac:dyDescent="0.25">
      <c r="A5" s="143" t="s">
        <v>211</v>
      </c>
      <c r="B5" s="127" t="s">
        <v>212</v>
      </c>
      <c r="C5" s="127" t="s">
        <v>35</v>
      </c>
      <c r="D5" s="20" t="s">
        <v>213</v>
      </c>
      <c r="E5" s="130" t="s">
        <v>300</v>
      </c>
      <c r="F5" s="130" t="s">
        <v>301</v>
      </c>
      <c r="G5" s="138" t="s">
        <v>123</v>
      </c>
    </row>
    <row r="6" spans="1:7" ht="15.75" x14ac:dyDescent="0.25">
      <c r="A6" s="144"/>
      <c r="B6" s="128"/>
      <c r="C6" s="128"/>
      <c r="D6" s="20" t="s">
        <v>214</v>
      </c>
      <c r="E6" s="131"/>
      <c r="F6" s="131"/>
      <c r="G6" s="139"/>
    </row>
    <row r="7" spans="1:7" ht="31.5" x14ac:dyDescent="0.25">
      <c r="A7" s="144"/>
      <c r="B7" s="128"/>
      <c r="C7" s="128"/>
      <c r="D7" s="20" t="s">
        <v>158</v>
      </c>
      <c r="E7" s="131"/>
      <c r="F7" s="131"/>
      <c r="G7" s="139"/>
    </row>
    <row r="8" spans="1:7" ht="15.75" x14ac:dyDescent="0.25">
      <c r="A8" s="144"/>
      <c r="B8" s="128"/>
      <c r="C8" s="128"/>
      <c r="D8" s="20" t="s">
        <v>215</v>
      </c>
      <c r="E8" s="131"/>
      <c r="F8" s="131"/>
      <c r="G8" s="139"/>
    </row>
    <row r="9" spans="1:7" ht="16.5" customHeight="1" thickBot="1" x14ac:dyDescent="0.3">
      <c r="A9" s="145"/>
      <c r="B9" s="129"/>
      <c r="C9" s="129"/>
      <c r="D9" s="21" t="s">
        <v>216</v>
      </c>
      <c r="E9" s="132"/>
      <c r="F9" s="132"/>
      <c r="G9" s="140"/>
    </row>
    <row r="10" spans="1:7" ht="69" customHeight="1" thickBot="1" x14ac:dyDescent="0.3">
      <c r="A10" s="143" t="s">
        <v>146</v>
      </c>
      <c r="B10" s="127" t="s">
        <v>218</v>
      </c>
      <c r="C10" s="127" t="s">
        <v>217</v>
      </c>
      <c r="D10" s="20" t="s">
        <v>219</v>
      </c>
      <c r="E10" s="130" t="s">
        <v>300</v>
      </c>
      <c r="F10" s="130" t="s">
        <v>301</v>
      </c>
      <c r="G10" s="138" t="s">
        <v>123</v>
      </c>
    </row>
    <row r="11" spans="1:7" ht="15" hidden="1" customHeight="1" thickBot="1" x14ac:dyDescent="0.3">
      <c r="A11" s="144"/>
      <c r="B11" s="128"/>
      <c r="C11" s="128"/>
      <c r="D11" s="20"/>
      <c r="E11" s="131"/>
      <c r="F11" s="131"/>
      <c r="G11" s="139"/>
    </row>
    <row r="12" spans="1:7" ht="15.75" hidden="1" customHeight="1" thickBot="1" x14ac:dyDescent="0.3">
      <c r="A12" s="145"/>
      <c r="B12" s="129"/>
      <c r="C12" s="129"/>
      <c r="D12" s="21"/>
      <c r="E12" s="132"/>
      <c r="F12" s="132"/>
      <c r="G12" s="140"/>
    </row>
    <row r="13" spans="1:7" ht="31.5" x14ac:dyDescent="0.25">
      <c r="A13" s="160" t="s">
        <v>108</v>
      </c>
      <c r="B13" s="127" t="s">
        <v>109</v>
      </c>
      <c r="C13" s="133" t="s">
        <v>35</v>
      </c>
      <c r="D13" s="22" t="s">
        <v>158</v>
      </c>
      <c r="E13" s="130" t="s">
        <v>300</v>
      </c>
      <c r="F13" s="130" t="s">
        <v>301</v>
      </c>
      <c r="G13" s="138" t="s">
        <v>123</v>
      </c>
    </row>
    <row r="14" spans="1:7" ht="15.75" x14ac:dyDescent="0.25">
      <c r="A14" s="161"/>
      <c r="B14" s="128"/>
      <c r="C14" s="134"/>
      <c r="D14" s="1" t="s">
        <v>215</v>
      </c>
      <c r="E14" s="131"/>
      <c r="F14" s="131"/>
      <c r="G14" s="139"/>
    </row>
    <row r="15" spans="1:7" ht="16.5" thickBot="1" x14ac:dyDescent="0.3">
      <c r="A15" s="162"/>
      <c r="B15" s="129"/>
      <c r="C15" s="135"/>
      <c r="D15" s="3" t="s">
        <v>132</v>
      </c>
      <c r="E15" s="132"/>
      <c r="F15" s="132"/>
      <c r="G15" s="140"/>
    </row>
    <row r="16" spans="1:7" ht="15.75" x14ac:dyDescent="0.25">
      <c r="A16" s="127" t="s">
        <v>110</v>
      </c>
      <c r="B16" s="127" t="s">
        <v>111</v>
      </c>
      <c r="C16" s="133" t="s">
        <v>38</v>
      </c>
      <c r="D16" s="22" t="s">
        <v>174</v>
      </c>
      <c r="E16" s="130" t="s">
        <v>300</v>
      </c>
      <c r="F16" s="130" t="s">
        <v>301</v>
      </c>
      <c r="G16" s="138" t="s">
        <v>123</v>
      </c>
    </row>
    <row r="17" spans="1:9" ht="15.75" x14ac:dyDescent="0.25">
      <c r="A17" s="128"/>
      <c r="B17" s="128"/>
      <c r="C17" s="134"/>
      <c r="D17" s="1" t="s">
        <v>134</v>
      </c>
      <c r="E17" s="131"/>
      <c r="F17" s="131"/>
      <c r="G17" s="139"/>
      <c r="I17" s="35"/>
    </row>
    <row r="18" spans="1:9" ht="16.5" thickBot="1" x14ac:dyDescent="0.3">
      <c r="A18" s="129"/>
      <c r="B18" s="129"/>
      <c r="C18" s="135"/>
      <c r="D18" s="3"/>
      <c r="E18" s="132"/>
      <c r="F18" s="132"/>
      <c r="G18" s="140"/>
    </row>
    <row r="19" spans="1:9" ht="31.5" x14ac:dyDescent="0.25">
      <c r="A19" s="143" t="s">
        <v>220</v>
      </c>
      <c r="B19" s="127" t="s">
        <v>34</v>
      </c>
      <c r="C19" s="20" t="s">
        <v>221</v>
      </c>
      <c r="D19" s="20" t="s">
        <v>213</v>
      </c>
      <c r="E19" s="130" t="s">
        <v>300</v>
      </c>
      <c r="F19" s="130" t="s">
        <v>301</v>
      </c>
      <c r="G19" s="138" t="s">
        <v>123</v>
      </c>
    </row>
    <row r="20" spans="1:9" ht="31.5" x14ac:dyDescent="0.25">
      <c r="A20" s="144"/>
      <c r="B20" s="128"/>
      <c r="C20" s="20" t="s">
        <v>28</v>
      </c>
      <c r="D20" s="20" t="s">
        <v>214</v>
      </c>
      <c r="E20" s="131"/>
      <c r="F20" s="131"/>
      <c r="G20" s="139"/>
    </row>
    <row r="21" spans="1:9" ht="31.5" x14ac:dyDescent="0.25">
      <c r="A21" s="144"/>
      <c r="B21" s="128"/>
      <c r="C21" s="6"/>
      <c r="D21" s="20" t="s">
        <v>135</v>
      </c>
      <c r="E21" s="131"/>
      <c r="F21" s="131"/>
      <c r="G21" s="139"/>
    </row>
    <row r="22" spans="1:9" ht="15.75" x14ac:dyDescent="0.25">
      <c r="A22" s="144"/>
      <c r="B22" s="128"/>
      <c r="C22" s="6"/>
      <c r="D22" s="20" t="s">
        <v>215</v>
      </c>
      <c r="E22" s="131"/>
      <c r="F22" s="131"/>
      <c r="G22" s="139"/>
    </row>
    <row r="23" spans="1:9" ht="16.5" thickBot="1" x14ac:dyDescent="0.3">
      <c r="A23" s="145"/>
      <c r="B23" s="129"/>
      <c r="C23" s="7"/>
      <c r="D23" s="21" t="s">
        <v>132</v>
      </c>
      <c r="E23" s="132"/>
      <c r="F23" s="132"/>
      <c r="G23" s="140"/>
    </row>
    <row r="24" spans="1:9" ht="31.5" x14ac:dyDescent="0.25">
      <c r="A24" s="127" t="s">
        <v>36</v>
      </c>
      <c r="B24" s="127" t="s">
        <v>34</v>
      </c>
      <c r="C24" s="127" t="s">
        <v>37</v>
      </c>
      <c r="D24" s="20" t="s">
        <v>222</v>
      </c>
      <c r="E24" s="130" t="s">
        <v>300</v>
      </c>
      <c r="F24" s="130" t="s">
        <v>301</v>
      </c>
      <c r="G24" s="138" t="s">
        <v>123</v>
      </c>
    </row>
    <row r="25" spans="1:9" ht="15.75" x14ac:dyDescent="0.25">
      <c r="A25" s="128"/>
      <c r="B25" s="128"/>
      <c r="C25" s="128"/>
      <c r="D25" s="20"/>
      <c r="E25" s="131"/>
      <c r="F25" s="131"/>
      <c r="G25" s="139"/>
    </row>
    <row r="26" spans="1:9" ht="37.5" customHeight="1" thickBot="1" x14ac:dyDescent="0.3">
      <c r="A26" s="129"/>
      <c r="B26" s="129"/>
      <c r="C26" s="129"/>
      <c r="D26" s="21"/>
      <c r="E26" s="132"/>
      <c r="F26" s="132"/>
      <c r="G26" s="140"/>
    </row>
  </sheetData>
  <mergeCells count="37">
    <mergeCell ref="G24:G26"/>
    <mergeCell ref="A24:A26"/>
    <mergeCell ref="B24:B26"/>
    <mergeCell ref="C24:C26"/>
    <mergeCell ref="E24:E26"/>
    <mergeCell ref="F24:F26"/>
    <mergeCell ref="A19:A23"/>
    <mergeCell ref="B19:B23"/>
    <mergeCell ref="E19:E23"/>
    <mergeCell ref="F19:F23"/>
    <mergeCell ref="G19:G23"/>
    <mergeCell ref="G16:G18"/>
    <mergeCell ref="G5:G9"/>
    <mergeCell ref="G10:G12"/>
    <mergeCell ref="G13:G15"/>
    <mergeCell ref="A16:A18"/>
    <mergeCell ref="B16:B18"/>
    <mergeCell ref="C16:C18"/>
    <mergeCell ref="E16:E18"/>
    <mergeCell ref="F16:F18"/>
    <mergeCell ref="A13:A15"/>
    <mergeCell ref="B13:B15"/>
    <mergeCell ref="C13:C15"/>
    <mergeCell ref="E13:E15"/>
    <mergeCell ref="F13:F15"/>
    <mergeCell ref="A5:A9"/>
    <mergeCell ref="B5:B9"/>
    <mergeCell ref="C5:C9"/>
    <mergeCell ref="E5:E9"/>
    <mergeCell ref="F5:F9"/>
    <mergeCell ref="A2:F2"/>
    <mergeCell ref="A1:F1"/>
    <mergeCell ref="A10:A12"/>
    <mergeCell ref="B10:B12"/>
    <mergeCell ref="C10:C12"/>
    <mergeCell ref="E10:E12"/>
    <mergeCell ref="F10:F12"/>
  </mergeCells>
  <pageMargins left="1.4960629921259843" right="0.70866141732283472" top="0.74803149606299213" bottom="0.74803149606299213" header="0.31496062992125984" footer="0.31496062992125984"/>
  <pageSetup paperSize="9" scale="71" orientation="landscape" r:id="rId1"/>
  <headerFooter>
    <oddFooter>&amp;CPagina 7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29"/>
  <sheetViews>
    <sheetView tabSelected="1" view="pageBreakPreview" topLeftCell="A2" zoomScale="70" zoomScaleNormal="70" zoomScaleSheetLayoutView="70" workbookViewId="0">
      <selection activeCell="I17" sqref="I17"/>
    </sheetView>
  </sheetViews>
  <sheetFormatPr baseColWidth="10" defaultRowHeight="15" x14ac:dyDescent="0.25"/>
  <cols>
    <col min="1" max="1" width="43.42578125" customWidth="1"/>
    <col min="2" max="2" width="27.42578125" customWidth="1"/>
    <col min="3" max="3" width="28.140625" customWidth="1"/>
    <col min="4" max="4" width="25" customWidth="1"/>
    <col min="5" max="5" width="20.140625" customWidth="1"/>
    <col min="6" max="6" width="19" customWidth="1"/>
    <col min="7" max="7" width="15.5703125" customWidth="1"/>
    <col min="8" max="8" width="18.85546875" bestFit="1" customWidth="1"/>
    <col min="10" max="10" width="15.140625" bestFit="1" customWidth="1"/>
    <col min="11" max="11" width="14.140625" bestFit="1" customWidth="1"/>
  </cols>
  <sheetData>
    <row r="2" spans="1:11" ht="34.5" customHeight="1" x14ac:dyDescent="0.25">
      <c r="A2" s="163" t="s">
        <v>39</v>
      </c>
      <c r="B2" s="163"/>
      <c r="C2" s="163"/>
      <c r="D2" s="163"/>
      <c r="E2" s="163"/>
      <c r="F2" s="163"/>
    </row>
    <row r="3" spans="1:11" ht="41.25" customHeight="1" x14ac:dyDescent="0.25">
      <c r="A3" s="169" t="s">
        <v>305</v>
      </c>
      <c r="B3" s="158"/>
      <c r="C3" s="158"/>
      <c r="D3" s="158"/>
      <c r="E3" s="158"/>
      <c r="F3" s="158"/>
      <c r="G3" s="158"/>
    </row>
    <row r="4" spans="1:11" ht="40.5" customHeight="1" thickBot="1" x14ac:dyDescent="0.3"/>
    <row r="5" spans="1:11" ht="32.25" thickBot="1" x14ac:dyDescent="0.3">
      <c r="A5" s="96" t="s">
        <v>0</v>
      </c>
      <c r="B5" s="97" t="s">
        <v>1</v>
      </c>
      <c r="C5" s="97" t="s">
        <v>2</v>
      </c>
      <c r="D5" s="97" t="s">
        <v>3</v>
      </c>
      <c r="E5" s="97" t="s">
        <v>4</v>
      </c>
      <c r="F5" s="97" t="s">
        <v>5</v>
      </c>
      <c r="G5" s="96" t="s">
        <v>122</v>
      </c>
    </row>
    <row r="6" spans="1:11" ht="30.75" customHeight="1" x14ac:dyDescent="0.25">
      <c r="A6" s="127" t="s">
        <v>113</v>
      </c>
      <c r="B6" s="127" t="s">
        <v>114</v>
      </c>
      <c r="C6" s="133" t="s">
        <v>223</v>
      </c>
      <c r="D6" s="22" t="s">
        <v>224</v>
      </c>
      <c r="E6" s="155" t="s">
        <v>300</v>
      </c>
      <c r="F6" s="155" t="s">
        <v>301</v>
      </c>
      <c r="G6" s="138" t="s">
        <v>123</v>
      </c>
    </row>
    <row r="7" spans="1:11" ht="15.75" x14ac:dyDescent="0.25">
      <c r="A7" s="128"/>
      <c r="B7" s="128"/>
      <c r="C7" s="134"/>
      <c r="D7" s="1" t="s">
        <v>215</v>
      </c>
      <c r="E7" s="157"/>
      <c r="F7" s="157"/>
      <c r="G7" s="139"/>
    </row>
    <row r="8" spans="1:11" ht="16.5" thickBot="1" x14ac:dyDescent="0.3">
      <c r="A8" s="129"/>
      <c r="B8" s="129"/>
      <c r="C8" s="135"/>
      <c r="D8" s="3" t="s">
        <v>216</v>
      </c>
      <c r="E8" s="156"/>
      <c r="F8" s="156"/>
      <c r="G8" s="140"/>
    </row>
    <row r="9" spans="1:11" ht="31.5" x14ac:dyDescent="0.25">
      <c r="A9" s="160" t="s">
        <v>225</v>
      </c>
      <c r="B9" s="127" t="s">
        <v>226</v>
      </c>
      <c r="C9" s="127" t="s">
        <v>227</v>
      </c>
      <c r="D9" s="20" t="s">
        <v>188</v>
      </c>
      <c r="E9" s="155" t="s">
        <v>300</v>
      </c>
      <c r="F9" s="155" t="s">
        <v>301</v>
      </c>
      <c r="G9" s="138" t="s">
        <v>123</v>
      </c>
      <c r="H9" s="41"/>
    </row>
    <row r="10" spans="1:11" ht="15.75" x14ac:dyDescent="0.25">
      <c r="A10" s="161"/>
      <c r="B10" s="128"/>
      <c r="C10" s="128"/>
      <c r="D10" s="20" t="s">
        <v>228</v>
      </c>
      <c r="E10" s="157"/>
      <c r="F10" s="157"/>
      <c r="G10" s="139"/>
    </row>
    <row r="11" spans="1:11" ht="26.25" customHeight="1" thickBot="1" x14ac:dyDescent="0.3">
      <c r="A11" s="162"/>
      <c r="B11" s="129"/>
      <c r="C11" s="129"/>
      <c r="D11" s="21" t="s">
        <v>200</v>
      </c>
      <c r="E11" s="156"/>
      <c r="F11" s="156"/>
      <c r="G11" s="140"/>
    </row>
    <row r="12" spans="1:11" ht="48" thickBot="1" x14ac:dyDescent="0.4">
      <c r="A12" s="23" t="s">
        <v>277</v>
      </c>
      <c r="B12" s="21" t="s">
        <v>229</v>
      </c>
      <c r="C12" s="21" t="s">
        <v>42</v>
      </c>
      <c r="D12" s="21" t="s">
        <v>230</v>
      </c>
      <c r="E12" s="25" t="s">
        <v>300</v>
      </c>
      <c r="F12" s="25" t="s">
        <v>301</v>
      </c>
      <c r="G12" s="121">
        <v>86494733</v>
      </c>
      <c r="H12" s="41"/>
      <c r="I12" s="85"/>
    </row>
    <row r="13" spans="1:11" ht="48" thickBot="1" x14ac:dyDescent="0.3">
      <c r="A13" s="23" t="s">
        <v>43</v>
      </c>
      <c r="B13" s="20" t="s">
        <v>44</v>
      </c>
      <c r="C13" s="20" t="s">
        <v>45</v>
      </c>
      <c r="D13" s="20" t="s">
        <v>230</v>
      </c>
      <c r="E13" s="52" t="s">
        <v>300</v>
      </c>
      <c r="F13" s="52" t="s">
        <v>301</v>
      </c>
      <c r="G13" s="120">
        <v>7173400</v>
      </c>
      <c r="I13" s="41"/>
      <c r="K13" s="41"/>
    </row>
    <row r="14" spans="1:11" ht="31.5" x14ac:dyDescent="0.25">
      <c r="A14" s="53" t="s">
        <v>278</v>
      </c>
      <c r="B14" s="39" t="s">
        <v>245</v>
      </c>
      <c r="C14" s="39" t="s">
        <v>247</v>
      </c>
      <c r="D14" s="39" t="s">
        <v>230</v>
      </c>
      <c r="E14" s="48" t="s">
        <v>300</v>
      </c>
      <c r="F14" s="48" t="s">
        <v>301</v>
      </c>
      <c r="G14" s="120">
        <v>74283954</v>
      </c>
      <c r="I14" s="41"/>
      <c r="K14" s="41"/>
    </row>
    <row r="15" spans="1:11" ht="15.75" x14ac:dyDescent="0.25">
      <c r="B15" s="40" t="s">
        <v>246</v>
      </c>
      <c r="C15" s="40"/>
      <c r="D15" s="40"/>
      <c r="E15" s="50"/>
      <c r="F15" s="50"/>
      <c r="G15" s="107"/>
      <c r="I15" s="41"/>
      <c r="K15" s="41"/>
    </row>
    <row r="16" spans="1:11" ht="16.5" thickBot="1" x14ac:dyDescent="0.3">
      <c r="A16" s="53"/>
      <c r="B16" s="24"/>
      <c r="C16" s="24"/>
      <c r="D16" s="24"/>
      <c r="E16" s="49"/>
      <c r="F16" s="49"/>
      <c r="G16" s="108"/>
      <c r="I16" s="41"/>
      <c r="K16" s="41"/>
    </row>
    <row r="17" spans="1:11" ht="31.5" x14ac:dyDescent="0.25">
      <c r="A17" s="127" t="s">
        <v>279</v>
      </c>
      <c r="B17" s="127" t="s">
        <v>46</v>
      </c>
      <c r="C17" s="127" t="s">
        <v>47</v>
      </c>
      <c r="D17" s="20" t="s">
        <v>235</v>
      </c>
      <c r="E17" s="157" t="s">
        <v>300</v>
      </c>
      <c r="F17" s="157" t="s">
        <v>301</v>
      </c>
      <c r="G17" s="139" t="s">
        <v>123</v>
      </c>
      <c r="J17" s="41"/>
      <c r="K17" s="41"/>
    </row>
    <row r="18" spans="1:11" ht="31.5" x14ac:dyDescent="0.25">
      <c r="A18" s="128"/>
      <c r="B18" s="128"/>
      <c r="C18" s="128"/>
      <c r="D18" s="20" t="s">
        <v>236</v>
      </c>
      <c r="E18" s="157"/>
      <c r="F18" s="157"/>
      <c r="G18" s="139"/>
      <c r="H18" s="41"/>
    </row>
    <row r="19" spans="1:11" ht="16.5" thickBot="1" x14ac:dyDescent="0.3">
      <c r="A19" s="129"/>
      <c r="B19" s="129"/>
      <c r="C19" s="129"/>
      <c r="D19" s="21" t="s">
        <v>130</v>
      </c>
      <c r="E19" s="156"/>
      <c r="F19" s="156"/>
      <c r="G19" s="140"/>
    </row>
    <row r="20" spans="1:11" ht="15.75" customHeight="1" x14ac:dyDescent="0.25">
      <c r="A20" s="166" t="s">
        <v>232</v>
      </c>
      <c r="B20" s="127" t="s">
        <v>233</v>
      </c>
      <c r="C20" s="127" t="s">
        <v>112</v>
      </c>
      <c r="D20" s="22" t="s">
        <v>234</v>
      </c>
      <c r="E20" s="155" t="s">
        <v>300</v>
      </c>
      <c r="F20" s="155" t="s">
        <v>301</v>
      </c>
      <c r="G20" s="138" t="s">
        <v>123</v>
      </c>
    </row>
    <row r="21" spans="1:11" ht="15.75" x14ac:dyDescent="0.25">
      <c r="A21" s="167"/>
      <c r="B21" s="128"/>
      <c r="C21" s="128"/>
      <c r="D21" s="1" t="s">
        <v>214</v>
      </c>
      <c r="E21" s="157"/>
      <c r="F21" s="157"/>
      <c r="G21" s="139"/>
    </row>
    <row r="22" spans="1:11" ht="15.75" x14ac:dyDescent="0.25">
      <c r="A22" s="167"/>
      <c r="B22" s="128"/>
      <c r="C22" s="128"/>
      <c r="D22" s="1" t="s">
        <v>158</v>
      </c>
      <c r="E22" s="157"/>
      <c r="F22" s="157"/>
      <c r="G22" s="139"/>
    </row>
    <row r="23" spans="1:11" ht="31.5" x14ac:dyDescent="0.25">
      <c r="A23" s="167"/>
      <c r="B23" s="128"/>
      <c r="C23" s="128"/>
      <c r="D23" s="1" t="s">
        <v>177</v>
      </c>
      <c r="E23" s="157"/>
      <c r="F23" s="157"/>
      <c r="G23" s="139"/>
    </row>
    <row r="24" spans="1:11" ht="16.5" thickBot="1" x14ac:dyDescent="0.3">
      <c r="A24" s="168"/>
      <c r="B24" s="129"/>
      <c r="C24" s="129"/>
      <c r="D24" s="3"/>
      <c r="E24" s="156"/>
      <c r="F24" s="156"/>
      <c r="G24" s="140"/>
    </row>
    <row r="25" spans="1:11" ht="47.25" x14ac:dyDescent="0.25">
      <c r="A25" s="160" t="s">
        <v>280</v>
      </c>
      <c r="B25" s="127" t="s">
        <v>40</v>
      </c>
      <c r="C25" s="127" t="s">
        <v>41</v>
      </c>
      <c r="D25" s="20" t="s">
        <v>231</v>
      </c>
      <c r="E25" s="155" t="s">
        <v>300</v>
      </c>
      <c r="F25" s="155" t="s">
        <v>301</v>
      </c>
      <c r="G25" s="164" t="s">
        <v>123</v>
      </c>
    </row>
    <row r="26" spans="1:11" ht="16.5" thickBot="1" x14ac:dyDescent="0.3">
      <c r="A26" s="162"/>
      <c r="B26" s="129"/>
      <c r="C26" s="129"/>
      <c r="D26" s="21"/>
      <c r="E26" s="156"/>
      <c r="F26" s="156"/>
      <c r="G26" s="165"/>
    </row>
    <row r="27" spans="1:11" ht="15.75" x14ac:dyDescent="0.25">
      <c r="J27" s="11"/>
      <c r="K27" s="51"/>
    </row>
    <row r="28" spans="1:11" ht="15.75" x14ac:dyDescent="0.25">
      <c r="J28" s="11"/>
      <c r="K28" s="51"/>
    </row>
    <row r="29" spans="1:11" ht="15.75" x14ac:dyDescent="0.25">
      <c r="J29" s="11"/>
      <c r="K29" s="51"/>
    </row>
  </sheetData>
  <mergeCells count="32">
    <mergeCell ref="A3:G3"/>
    <mergeCell ref="C17:C19"/>
    <mergeCell ref="E17:E19"/>
    <mergeCell ref="F17:F19"/>
    <mergeCell ref="G20:G24"/>
    <mergeCell ref="G25:G26"/>
    <mergeCell ref="A20:A24"/>
    <mergeCell ref="B20:B24"/>
    <mergeCell ref="C20:C24"/>
    <mergeCell ref="E20:E24"/>
    <mergeCell ref="F20:F24"/>
    <mergeCell ref="A25:A26"/>
    <mergeCell ref="B25:B26"/>
    <mergeCell ref="C25:C26"/>
    <mergeCell ref="E25:E26"/>
    <mergeCell ref="F25:F26"/>
    <mergeCell ref="A2:F2"/>
    <mergeCell ref="G6:G8"/>
    <mergeCell ref="G9:G11"/>
    <mergeCell ref="G17:G19"/>
    <mergeCell ref="A6:A8"/>
    <mergeCell ref="B6:B8"/>
    <mergeCell ref="C6:C8"/>
    <mergeCell ref="E6:E8"/>
    <mergeCell ref="F6:F8"/>
    <mergeCell ref="A9:A11"/>
    <mergeCell ref="B9:B11"/>
    <mergeCell ref="C9:C11"/>
    <mergeCell ref="E9:E11"/>
    <mergeCell ref="F9:F11"/>
    <mergeCell ref="A17:A19"/>
    <mergeCell ref="B17:B19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Footer>&amp;CPagina 8</oddFooter>
  </headerFooter>
  <colBreaks count="1" manualBreakCount="1">
    <brk id="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0"/>
  <sheetViews>
    <sheetView tabSelected="1" view="pageBreakPreview" zoomScaleNormal="100" zoomScaleSheetLayoutView="100" workbookViewId="0">
      <selection activeCell="I17" sqref="I17"/>
    </sheetView>
  </sheetViews>
  <sheetFormatPr baseColWidth="10" defaultRowHeight="15" x14ac:dyDescent="0.25"/>
  <cols>
    <col min="1" max="1" width="31.85546875" customWidth="1"/>
    <col min="2" max="2" width="23" customWidth="1"/>
    <col min="3" max="3" width="27.140625" customWidth="1"/>
    <col min="4" max="4" width="22.140625" customWidth="1"/>
    <col min="5" max="5" width="21.28515625" customWidth="1"/>
    <col min="6" max="6" width="18.5703125" customWidth="1"/>
    <col min="7" max="7" width="14.28515625" customWidth="1"/>
    <col min="10" max="10" width="12.140625" bestFit="1" customWidth="1"/>
  </cols>
  <sheetData>
    <row r="1" spans="1:12" ht="21" x14ac:dyDescent="0.25">
      <c r="A1" s="148" t="s">
        <v>48</v>
      </c>
      <c r="B1" s="148"/>
      <c r="C1" s="148"/>
      <c r="D1" s="148"/>
      <c r="E1" s="148"/>
      <c r="F1" s="148"/>
    </row>
    <row r="2" spans="1:12" ht="15.75" customHeight="1" x14ac:dyDescent="0.25">
      <c r="A2" s="179" t="s">
        <v>49</v>
      </c>
      <c r="B2" s="179"/>
      <c r="C2" s="179"/>
      <c r="D2" s="179"/>
      <c r="E2" s="179"/>
      <c r="F2" s="179"/>
    </row>
    <row r="3" spans="1:12" ht="15.75" thickBot="1" x14ac:dyDescent="0.3"/>
    <row r="4" spans="1:12" ht="32.25" thickBot="1" x14ac:dyDescent="0.3">
      <c r="A4" s="93" t="s">
        <v>0</v>
      </c>
      <c r="B4" s="94" t="s">
        <v>1</v>
      </c>
      <c r="C4" s="94" t="s">
        <v>2</v>
      </c>
      <c r="D4" s="94" t="s">
        <v>3</v>
      </c>
      <c r="E4" s="94" t="s">
        <v>4</v>
      </c>
      <c r="F4" s="94" t="s">
        <v>5</v>
      </c>
      <c r="G4" s="93" t="s">
        <v>122</v>
      </c>
    </row>
    <row r="5" spans="1:12" ht="31.5" x14ac:dyDescent="0.25">
      <c r="A5" s="180" t="s">
        <v>237</v>
      </c>
      <c r="B5" s="133" t="s">
        <v>238</v>
      </c>
      <c r="C5" s="22" t="s">
        <v>239</v>
      </c>
      <c r="D5" s="133" t="s">
        <v>243</v>
      </c>
      <c r="E5" s="182" t="s">
        <v>300</v>
      </c>
      <c r="F5" s="182" t="s">
        <v>301</v>
      </c>
      <c r="G5" s="170">
        <v>7400000</v>
      </c>
    </row>
    <row r="6" spans="1:12" ht="32.25" thickBot="1" x14ac:dyDescent="0.3">
      <c r="A6" s="181"/>
      <c r="B6" s="135"/>
      <c r="C6" s="3" t="s">
        <v>240</v>
      </c>
      <c r="D6" s="135"/>
      <c r="E6" s="183"/>
      <c r="F6" s="183"/>
      <c r="G6" s="172"/>
    </row>
    <row r="7" spans="1:12" ht="31.5" x14ac:dyDescent="0.25">
      <c r="A7" s="133" t="s">
        <v>248</v>
      </c>
      <c r="B7" s="133" t="s">
        <v>249</v>
      </c>
      <c r="C7" s="1" t="s">
        <v>272</v>
      </c>
      <c r="D7" s="133" t="s">
        <v>244</v>
      </c>
      <c r="E7" s="182" t="s">
        <v>300</v>
      </c>
      <c r="F7" s="182" t="s">
        <v>301</v>
      </c>
      <c r="G7" s="176">
        <v>234585</v>
      </c>
    </row>
    <row r="8" spans="1:12" ht="15.75" x14ac:dyDescent="0.25">
      <c r="A8" s="134"/>
      <c r="B8" s="134"/>
      <c r="C8" s="1" t="s">
        <v>241</v>
      </c>
      <c r="D8" s="134"/>
      <c r="E8" s="184"/>
      <c r="F8" s="184"/>
      <c r="G8" s="177"/>
    </row>
    <row r="9" spans="1:12" ht="15.75" x14ac:dyDescent="0.25">
      <c r="A9" s="134"/>
      <c r="B9" s="134"/>
      <c r="C9" s="1" t="s">
        <v>242</v>
      </c>
      <c r="D9" s="134"/>
      <c r="E9" s="184"/>
      <c r="F9" s="184"/>
      <c r="G9" s="177"/>
    </row>
    <row r="10" spans="1:12" ht="16.5" thickBot="1" x14ac:dyDescent="0.3">
      <c r="A10" s="135"/>
      <c r="B10" s="135"/>
      <c r="C10" s="3" t="s">
        <v>137</v>
      </c>
      <c r="D10" s="135"/>
      <c r="E10" s="183"/>
      <c r="F10" s="183"/>
      <c r="G10" s="178"/>
    </row>
    <row r="11" spans="1:12" ht="15.75" x14ac:dyDescent="0.25">
      <c r="A11" s="185" t="s">
        <v>251</v>
      </c>
      <c r="B11" s="127" t="s">
        <v>128</v>
      </c>
      <c r="C11" s="20" t="s">
        <v>112</v>
      </c>
      <c r="D11" s="127" t="s">
        <v>243</v>
      </c>
      <c r="E11" s="130" t="s">
        <v>300</v>
      </c>
      <c r="F11" s="130" t="s">
        <v>301</v>
      </c>
      <c r="G11" s="176">
        <v>8508745</v>
      </c>
    </row>
    <row r="12" spans="1:12" ht="15.75" x14ac:dyDescent="0.25">
      <c r="A12" s="186"/>
      <c r="B12" s="128"/>
      <c r="C12" s="20" t="s">
        <v>241</v>
      </c>
      <c r="D12" s="128"/>
      <c r="E12" s="131"/>
      <c r="F12" s="131"/>
      <c r="G12" s="177"/>
      <c r="I12" s="18"/>
    </row>
    <row r="13" spans="1:12" ht="15.75" x14ac:dyDescent="0.25">
      <c r="A13" s="186"/>
      <c r="B13" s="128"/>
      <c r="C13" s="20" t="s">
        <v>52</v>
      </c>
      <c r="D13" s="128"/>
      <c r="E13" s="131"/>
      <c r="F13" s="131"/>
      <c r="G13" s="177"/>
      <c r="J13" s="18"/>
    </row>
    <row r="14" spans="1:12" ht="15.75" x14ac:dyDescent="0.25">
      <c r="A14" s="186"/>
      <c r="B14" s="128"/>
      <c r="C14" s="20" t="s">
        <v>242</v>
      </c>
      <c r="D14" s="128"/>
      <c r="E14" s="131"/>
      <c r="F14" s="131"/>
      <c r="G14" s="177"/>
    </row>
    <row r="15" spans="1:12" ht="31.5" customHeight="1" thickBot="1" x14ac:dyDescent="0.3">
      <c r="A15" s="187"/>
      <c r="B15" s="129"/>
      <c r="C15" s="21" t="s">
        <v>137</v>
      </c>
      <c r="D15" s="129"/>
      <c r="E15" s="132"/>
      <c r="F15" s="132"/>
      <c r="G15" s="178"/>
      <c r="K15" s="41"/>
      <c r="L15" s="41"/>
    </row>
    <row r="16" spans="1:12" ht="15.75" x14ac:dyDescent="0.25">
      <c r="A16" s="143" t="s">
        <v>50</v>
      </c>
      <c r="B16" s="127" t="s">
        <v>51</v>
      </c>
      <c r="C16" s="20" t="s">
        <v>112</v>
      </c>
      <c r="D16" s="127" t="s">
        <v>250</v>
      </c>
      <c r="E16" s="130" t="s">
        <v>300</v>
      </c>
      <c r="F16" s="130" t="s">
        <v>301</v>
      </c>
      <c r="G16" s="176">
        <v>3985740</v>
      </c>
    </row>
    <row r="17" spans="1:12" ht="15.75" x14ac:dyDescent="0.25">
      <c r="A17" s="144"/>
      <c r="B17" s="128"/>
      <c r="C17" s="20" t="s">
        <v>241</v>
      </c>
      <c r="D17" s="128"/>
      <c r="E17" s="131"/>
      <c r="F17" s="131"/>
      <c r="G17" s="177"/>
      <c r="L17" s="28"/>
    </row>
    <row r="18" spans="1:12" ht="15.75" x14ac:dyDescent="0.25">
      <c r="A18" s="144"/>
      <c r="B18" s="128"/>
      <c r="C18" s="20" t="s">
        <v>52</v>
      </c>
      <c r="D18" s="128"/>
      <c r="E18" s="131"/>
      <c r="F18" s="131"/>
      <c r="G18" s="177"/>
    </row>
    <row r="19" spans="1:12" ht="15.75" x14ac:dyDescent="0.25">
      <c r="A19" s="144"/>
      <c r="B19" s="128"/>
      <c r="C19" s="20" t="s">
        <v>242</v>
      </c>
      <c r="D19" s="128"/>
      <c r="E19" s="131"/>
      <c r="F19" s="131"/>
      <c r="G19" s="177"/>
    </row>
    <row r="20" spans="1:12" ht="37.5" customHeight="1" thickBot="1" x14ac:dyDescent="0.3">
      <c r="A20" s="145"/>
      <c r="B20" s="129"/>
      <c r="C20" s="21" t="s">
        <v>137</v>
      </c>
      <c r="D20" s="129"/>
      <c r="E20" s="132"/>
      <c r="F20" s="132"/>
      <c r="G20" s="178"/>
    </row>
    <row r="21" spans="1:12" ht="31.5" x14ac:dyDescent="0.25">
      <c r="A21" s="143" t="s">
        <v>273</v>
      </c>
      <c r="B21" s="127" t="s">
        <v>51</v>
      </c>
      <c r="C21" s="20" t="s">
        <v>112</v>
      </c>
      <c r="D21" s="20" t="s">
        <v>243</v>
      </c>
      <c r="E21" s="130" t="s">
        <v>300</v>
      </c>
      <c r="F21" s="130" t="s">
        <v>301</v>
      </c>
      <c r="G21" s="170">
        <v>4265000</v>
      </c>
    </row>
    <row r="22" spans="1:12" ht="15.75" x14ac:dyDescent="0.25">
      <c r="A22" s="144"/>
      <c r="B22" s="128"/>
      <c r="C22" s="20" t="s">
        <v>241</v>
      </c>
      <c r="D22" s="20"/>
      <c r="E22" s="131"/>
      <c r="F22" s="131"/>
      <c r="G22" s="171"/>
    </row>
    <row r="23" spans="1:12" ht="15.75" x14ac:dyDescent="0.25">
      <c r="A23" s="144"/>
      <c r="B23" s="128"/>
      <c r="C23" s="20" t="s">
        <v>52</v>
      </c>
      <c r="E23" s="131"/>
      <c r="F23" s="131"/>
      <c r="G23" s="171"/>
    </row>
    <row r="24" spans="1:12" ht="15.75" x14ac:dyDescent="0.25">
      <c r="A24" s="144"/>
      <c r="B24" s="128"/>
      <c r="C24" s="20" t="s">
        <v>242</v>
      </c>
      <c r="D24" s="6"/>
      <c r="E24" s="131"/>
      <c r="F24" s="131"/>
      <c r="G24" s="171"/>
      <c r="J24" s="34"/>
    </row>
    <row r="25" spans="1:12" ht="16.5" thickBot="1" x14ac:dyDescent="0.3">
      <c r="A25" s="145"/>
      <c r="B25" s="129"/>
      <c r="C25" s="21" t="s">
        <v>137</v>
      </c>
      <c r="D25" s="7"/>
      <c r="E25" s="132"/>
      <c r="F25" s="132"/>
      <c r="G25" s="172"/>
    </row>
    <row r="26" spans="1:12" ht="15.75" x14ac:dyDescent="0.25">
      <c r="A26" s="127" t="s">
        <v>53</v>
      </c>
      <c r="B26" s="127" t="s">
        <v>54</v>
      </c>
      <c r="C26" s="20" t="s">
        <v>112</v>
      </c>
      <c r="D26" s="127" t="s">
        <v>243</v>
      </c>
      <c r="E26" s="130" t="s">
        <v>300</v>
      </c>
      <c r="F26" s="130" t="s">
        <v>301</v>
      </c>
      <c r="G26" s="173" t="s">
        <v>123</v>
      </c>
    </row>
    <row r="27" spans="1:12" ht="15.75" x14ac:dyDescent="0.25">
      <c r="A27" s="128"/>
      <c r="B27" s="128"/>
      <c r="C27" s="20" t="s">
        <v>241</v>
      </c>
      <c r="D27" s="128"/>
      <c r="E27" s="131"/>
      <c r="F27" s="131"/>
      <c r="G27" s="174"/>
    </row>
    <row r="28" spans="1:12" ht="15.75" x14ac:dyDescent="0.25">
      <c r="A28" s="128"/>
      <c r="B28" s="128"/>
      <c r="C28" s="20" t="s">
        <v>52</v>
      </c>
      <c r="D28" s="128"/>
      <c r="E28" s="131"/>
      <c r="F28" s="131"/>
      <c r="G28" s="174"/>
    </row>
    <row r="29" spans="1:12" ht="15.75" x14ac:dyDescent="0.25">
      <c r="A29" s="128"/>
      <c r="B29" s="128"/>
      <c r="C29" s="20" t="s">
        <v>242</v>
      </c>
      <c r="D29" s="128"/>
      <c r="E29" s="131"/>
      <c r="F29" s="131"/>
      <c r="G29" s="174"/>
    </row>
    <row r="30" spans="1:12" ht="16.5" thickBot="1" x14ac:dyDescent="0.3">
      <c r="A30" s="129"/>
      <c r="B30" s="129"/>
      <c r="C30" s="21" t="s">
        <v>137</v>
      </c>
      <c r="D30" s="129"/>
      <c r="E30" s="132"/>
      <c r="F30" s="132"/>
      <c r="G30" s="175"/>
    </row>
  </sheetData>
  <mergeCells count="37">
    <mergeCell ref="A21:A25"/>
    <mergeCell ref="B21:B25"/>
    <mergeCell ref="E21:E25"/>
    <mergeCell ref="F21:F25"/>
    <mergeCell ref="A26:A30"/>
    <mergeCell ref="B26:B30"/>
    <mergeCell ref="D26:D30"/>
    <mergeCell ref="E26:E30"/>
    <mergeCell ref="F26:F30"/>
    <mergeCell ref="A16:A20"/>
    <mergeCell ref="B16:B20"/>
    <mergeCell ref="D16:D20"/>
    <mergeCell ref="E16:E20"/>
    <mergeCell ref="F16:F20"/>
    <mergeCell ref="A11:A15"/>
    <mergeCell ref="B11:B15"/>
    <mergeCell ref="D11:D15"/>
    <mergeCell ref="E11:E15"/>
    <mergeCell ref="F11:F15"/>
    <mergeCell ref="A7:A10"/>
    <mergeCell ref="B7:B10"/>
    <mergeCell ref="D7:D10"/>
    <mergeCell ref="E7:E10"/>
    <mergeCell ref="F7:F10"/>
    <mergeCell ref="A1:F1"/>
    <mergeCell ref="A2:F2"/>
    <mergeCell ref="A5:A6"/>
    <mergeCell ref="B5:B6"/>
    <mergeCell ref="D5:D6"/>
    <mergeCell ref="E5:E6"/>
    <mergeCell ref="F5:F6"/>
    <mergeCell ref="G21:G25"/>
    <mergeCell ref="G26:G30"/>
    <mergeCell ref="G5:G6"/>
    <mergeCell ref="G7:G10"/>
    <mergeCell ref="G11:G15"/>
    <mergeCell ref="G16:G20"/>
  </mergeCells>
  <pageMargins left="0.78740157480314965" right="0.47244094488188981" top="0.74803149606299213" bottom="0.74803149606299213" header="0.31496062992125984" footer="0.31496062992125984"/>
  <pageSetup scale="75" orientation="landscape" r:id="rId1"/>
  <headerFooter>
    <oddFooter>&amp;CPagina 9</oddFooter>
  </headerFooter>
  <colBreaks count="1" manualBreakCount="1">
    <brk id="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3"/>
  <sheetViews>
    <sheetView tabSelected="1" view="pageBreakPreview" zoomScale="85" zoomScaleNormal="100" zoomScaleSheetLayoutView="85" workbookViewId="0">
      <selection activeCell="I17" sqref="I17"/>
    </sheetView>
  </sheetViews>
  <sheetFormatPr baseColWidth="10" defaultRowHeight="15" x14ac:dyDescent="0.25"/>
  <cols>
    <col min="1" max="1" width="31.7109375" customWidth="1"/>
    <col min="2" max="2" width="25" customWidth="1"/>
    <col min="3" max="3" width="22.7109375" customWidth="1"/>
    <col min="4" max="4" width="21.7109375" customWidth="1"/>
    <col min="5" max="5" width="18.5703125" customWidth="1"/>
    <col min="6" max="6" width="18.7109375" customWidth="1"/>
    <col min="7" max="7" width="21" customWidth="1"/>
    <col min="12" max="12" width="15.140625" bestFit="1" customWidth="1"/>
  </cols>
  <sheetData>
    <row r="1" spans="1:7" x14ac:dyDescent="0.25">
      <c r="A1" s="44"/>
      <c r="B1" s="44"/>
      <c r="C1" s="44"/>
      <c r="D1" s="44"/>
      <c r="E1" s="44"/>
      <c r="F1" s="44"/>
      <c r="G1" s="44"/>
    </row>
    <row r="2" spans="1:7" ht="15.75" x14ac:dyDescent="0.25">
      <c r="A2" s="194" t="s">
        <v>55</v>
      </c>
      <c r="B2" s="194"/>
      <c r="C2" s="194"/>
      <c r="D2" s="194"/>
      <c r="E2" s="194"/>
      <c r="F2" s="194"/>
      <c r="G2" s="44"/>
    </row>
    <row r="3" spans="1:7" ht="17.25" customHeight="1" x14ac:dyDescent="0.25">
      <c r="A3" s="195" t="s">
        <v>56</v>
      </c>
      <c r="B3" s="195"/>
      <c r="C3" s="195"/>
      <c r="D3" s="195"/>
      <c r="E3" s="195"/>
      <c r="F3" s="195"/>
      <c r="G3" s="44"/>
    </row>
    <row r="4" spans="1:7" ht="15.75" thickBot="1" x14ac:dyDescent="0.3">
      <c r="A4" s="44"/>
      <c r="B4" s="44"/>
      <c r="C4" s="44"/>
      <c r="D4" s="44"/>
      <c r="E4" s="44"/>
      <c r="F4" s="44"/>
      <c r="G4" s="44"/>
    </row>
    <row r="5" spans="1:7" ht="32.25" thickBot="1" x14ac:dyDescent="0.3">
      <c r="A5" s="93" t="s">
        <v>0</v>
      </c>
      <c r="B5" s="94" t="s">
        <v>1</v>
      </c>
      <c r="C5" s="94" t="s">
        <v>2</v>
      </c>
      <c r="D5" s="94" t="s">
        <v>3</v>
      </c>
      <c r="E5" s="94" t="s">
        <v>172</v>
      </c>
      <c r="F5" s="94" t="s">
        <v>154</v>
      </c>
      <c r="G5" s="93" t="s">
        <v>122</v>
      </c>
    </row>
    <row r="6" spans="1:7" ht="47.25" x14ac:dyDescent="0.25">
      <c r="A6" s="127" t="s">
        <v>115</v>
      </c>
      <c r="B6" s="127" t="s">
        <v>116</v>
      </c>
      <c r="C6" s="133" t="s">
        <v>139</v>
      </c>
      <c r="D6" s="22" t="s">
        <v>59</v>
      </c>
      <c r="E6" s="182" t="s">
        <v>300</v>
      </c>
      <c r="F6" s="182" t="s">
        <v>301</v>
      </c>
      <c r="G6" s="188">
        <v>224335000</v>
      </c>
    </row>
    <row r="7" spans="1:7" ht="31.5" x14ac:dyDescent="0.25">
      <c r="A7" s="128"/>
      <c r="B7" s="128"/>
      <c r="C7" s="134"/>
      <c r="D7" s="1" t="s">
        <v>130</v>
      </c>
      <c r="E7" s="184"/>
      <c r="F7" s="184"/>
      <c r="G7" s="189"/>
    </row>
    <row r="8" spans="1:7" ht="32.25" thickBot="1" x14ac:dyDescent="0.3">
      <c r="A8" s="129"/>
      <c r="B8" s="129"/>
      <c r="C8" s="135"/>
      <c r="D8" s="3" t="s">
        <v>136</v>
      </c>
      <c r="E8" s="183"/>
      <c r="F8" s="183"/>
      <c r="G8" s="189"/>
    </row>
    <row r="9" spans="1:7" ht="47.25" x14ac:dyDescent="0.25">
      <c r="A9" s="133" t="s">
        <v>117</v>
      </c>
      <c r="B9" s="133" t="s">
        <v>118</v>
      </c>
      <c r="C9" s="22" t="s">
        <v>140</v>
      </c>
      <c r="D9" s="22" t="s">
        <v>59</v>
      </c>
      <c r="E9" s="182" t="s">
        <v>300</v>
      </c>
      <c r="F9" s="182" t="s">
        <v>301</v>
      </c>
      <c r="G9" s="189"/>
    </row>
    <row r="10" spans="1:7" ht="16.5" thickBot="1" x14ac:dyDescent="0.3">
      <c r="A10" s="135"/>
      <c r="B10" s="135"/>
      <c r="C10" s="3" t="s">
        <v>141</v>
      </c>
      <c r="D10" s="3" t="s">
        <v>129</v>
      </c>
      <c r="E10" s="183"/>
      <c r="F10" s="183"/>
      <c r="G10" s="189"/>
    </row>
    <row r="11" spans="1:7" ht="31.5" x14ac:dyDescent="0.25">
      <c r="A11" s="143" t="s">
        <v>57</v>
      </c>
      <c r="B11" s="127" t="s">
        <v>58</v>
      </c>
      <c r="C11" s="20" t="s">
        <v>142</v>
      </c>
      <c r="D11" s="127" t="s">
        <v>59</v>
      </c>
      <c r="E11" s="182" t="s">
        <v>300</v>
      </c>
      <c r="F11" s="182" t="s">
        <v>301</v>
      </c>
      <c r="G11" s="189"/>
    </row>
    <row r="12" spans="1:7" ht="47.25" x14ac:dyDescent="0.25">
      <c r="A12" s="144"/>
      <c r="B12" s="128"/>
      <c r="C12" s="20" t="s">
        <v>143</v>
      </c>
      <c r="D12" s="128"/>
      <c r="E12" s="184"/>
      <c r="F12" s="184"/>
      <c r="G12" s="189"/>
    </row>
    <row r="13" spans="1:7" ht="32.25" thickBot="1" x14ac:dyDescent="0.3">
      <c r="A13" s="145"/>
      <c r="B13" s="129"/>
      <c r="C13" s="21" t="s">
        <v>144</v>
      </c>
      <c r="D13" s="129"/>
      <c r="E13" s="183"/>
      <c r="F13" s="183"/>
      <c r="G13" s="189"/>
    </row>
    <row r="14" spans="1:7" ht="31.5" x14ac:dyDescent="0.25">
      <c r="A14" s="143" t="s">
        <v>60</v>
      </c>
      <c r="B14" s="127" t="s">
        <v>61</v>
      </c>
      <c r="C14" s="20" t="s">
        <v>138</v>
      </c>
      <c r="D14" s="127" t="s">
        <v>59</v>
      </c>
      <c r="E14" s="182" t="s">
        <v>300</v>
      </c>
      <c r="F14" s="182" t="s">
        <v>301</v>
      </c>
      <c r="G14" s="189"/>
    </row>
    <row r="15" spans="1:7" ht="32.25" thickBot="1" x14ac:dyDescent="0.3">
      <c r="A15" s="145"/>
      <c r="B15" s="129"/>
      <c r="C15" s="21" t="s">
        <v>147</v>
      </c>
      <c r="D15" s="129"/>
      <c r="E15" s="183"/>
      <c r="F15" s="183"/>
      <c r="G15" s="189"/>
    </row>
    <row r="16" spans="1:7" ht="63.75" thickBot="1" x14ac:dyDescent="0.3">
      <c r="A16" s="24" t="s">
        <v>62</v>
      </c>
      <c r="B16" s="21" t="s">
        <v>63</v>
      </c>
      <c r="C16" s="21" t="s">
        <v>64</v>
      </c>
      <c r="D16" s="21" t="s">
        <v>59</v>
      </c>
      <c r="E16" s="37" t="s">
        <v>300</v>
      </c>
      <c r="F16" s="36" t="s">
        <v>306</v>
      </c>
      <c r="G16" s="189"/>
    </row>
    <row r="17" spans="1:12" ht="48" thickBot="1" x14ac:dyDescent="0.3">
      <c r="A17" s="23" t="s">
        <v>65</v>
      </c>
      <c r="B17" s="21" t="s">
        <v>66</v>
      </c>
      <c r="C17" s="21" t="s">
        <v>67</v>
      </c>
      <c r="D17" s="21" t="s">
        <v>59</v>
      </c>
      <c r="E17" s="37" t="s">
        <v>300</v>
      </c>
      <c r="F17" s="37" t="s">
        <v>301</v>
      </c>
      <c r="G17" s="189"/>
      <c r="L17" s="41"/>
    </row>
    <row r="18" spans="1:12" ht="15.75" x14ac:dyDescent="0.25">
      <c r="A18" s="143" t="s">
        <v>68</v>
      </c>
      <c r="B18" s="127" t="s">
        <v>69</v>
      </c>
      <c r="C18" s="20" t="s">
        <v>112</v>
      </c>
      <c r="D18" s="127" t="s">
        <v>59</v>
      </c>
      <c r="E18" s="182" t="s">
        <v>300</v>
      </c>
      <c r="F18" s="182" t="s">
        <v>301</v>
      </c>
      <c r="G18" s="189"/>
    </row>
    <row r="19" spans="1:12" ht="31.5" x14ac:dyDescent="0.25">
      <c r="A19" s="144"/>
      <c r="B19" s="128"/>
      <c r="C19" s="20" t="s">
        <v>148</v>
      </c>
      <c r="D19" s="128"/>
      <c r="E19" s="184"/>
      <c r="F19" s="184"/>
      <c r="G19" s="189"/>
    </row>
    <row r="20" spans="1:12" ht="16.5" thickBot="1" x14ac:dyDescent="0.3">
      <c r="A20" s="145"/>
      <c r="B20" s="129"/>
      <c r="C20" s="21" t="s">
        <v>137</v>
      </c>
      <c r="D20" s="129"/>
      <c r="E20" s="183"/>
      <c r="F20" s="183"/>
      <c r="G20" s="189"/>
    </row>
    <row r="21" spans="1:12" ht="47.25" x14ac:dyDescent="0.25">
      <c r="A21" s="166" t="s">
        <v>70</v>
      </c>
      <c r="B21" s="166" t="s">
        <v>71</v>
      </c>
      <c r="C21" s="166" t="s">
        <v>72</v>
      </c>
      <c r="D21" s="26" t="s">
        <v>59</v>
      </c>
      <c r="E21" s="191" t="s">
        <v>300</v>
      </c>
      <c r="F21" s="191" t="s">
        <v>301</v>
      </c>
      <c r="G21" s="189"/>
      <c r="I21" s="38"/>
    </row>
    <row r="22" spans="1:12" ht="31.5" x14ac:dyDescent="0.25">
      <c r="A22" s="167"/>
      <c r="B22" s="167"/>
      <c r="C22" s="167"/>
      <c r="D22" s="26" t="s">
        <v>130</v>
      </c>
      <c r="E22" s="192"/>
      <c r="F22" s="192"/>
      <c r="G22" s="189"/>
    </row>
    <row r="23" spans="1:12" ht="32.25" thickBot="1" x14ac:dyDescent="0.3">
      <c r="A23" s="168"/>
      <c r="B23" s="168"/>
      <c r="C23" s="168"/>
      <c r="D23" s="27" t="s">
        <v>136</v>
      </c>
      <c r="E23" s="193"/>
      <c r="F23" s="193"/>
      <c r="G23" s="190"/>
    </row>
  </sheetData>
  <mergeCells count="32">
    <mergeCell ref="A2:F2"/>
    <mergeCell ref="A3:F3"/>
    <mergeCell ref="A6:A8"/>
    <mergeCell ref="B6:B8"/>
    <mergeCell ref="C6:C8"/>
    <mergeCell ref="E6:E8"/>
    <mergeCell ref="F6:F8"/>
    <mergeCell ref="A9:A10"/>
    <mergeCell ref="B9:B10"/>
    <mergeCell ref="E9:E10"/>
    <mergeCell ref="F9:F10"/>
    <mergeCell ref="A11:A13"/>
    <mergeCell ref="B11:B13"/>
    <mergeCell ref="D11:D13"/>
    <mergeCell ref="E11:E13"/>
    <mergeCell ref="F11:F13"/>
    <mergeCell ref="G6:G23"/>
    <mergeCell ref="A21:A23"/>
    <mergeCell ref="B21:B23"/>
    <mergeCell ref="C21:C23"/>
    <mergeCell ref="E21:E23"/>
    <mergeCell ref="F21:F23"/>
    <mergeCell ref="A18:A20"/>
    <mergeCell ref="B18:B20"/>
    <mergeCell ref="D18:D20"/>
    <mergeCell ref="E18:E20"/>
    <mergeCell ref="F18:F20"/>
    <mergeCell ref="A14:A15"/>
    <mergeCell ref="B14:B15"/>
    <mergeCell ref="D14:D15"/>
    <mergeCell ref="E14:E15"/>
    <mergeCell ref="F14:F15"/>
  </mergeCells>
  <pageMargins left="1.0236220472440944" right="0.70866141732283472" top="0.74803149606299213" bottom="0.74803149606299213" header="0.31496062992125984" footer="0.31496062992125984"/>
  <pageSetup paperSize="9" scale="70" orientation="landscape" r:id="rId1"/>
  <headerFooter>
    <oddFooter>&amp;CPagina 10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6"/>
  <sheetViews>
    <sheetView tabSelected="1" view="pageBreakPreview" zoomScaleNormal="100" zoomScaleSheetLayoutView="100" workbookViewId="0">
      <selection activeCell="I17" sqref="I17"/>
    </sheetView>
  </sheetViews>
  <sheetFormatPr baseColWidth="10" defaultRowHeight="15" x14ac:dyDescent="0.25"/>
  <cols>
    <col min="1" max="1" width="26" customWidth="1"/>
    <col min="2" max="2" width="38.42578125" customWidth="1"/>
    <col min="3" max="3" width="21.5703125" customWidth="1"/>
    <col min="4" max="6" width="15.5703125" bestFit="1" customWidth="1"/>
    <col min="7" max="7" width="0.42578125" customWidth="1"/>
    <col min="8" max="9" width="11.42578125" hidden="1" customWidth="1"/>
    <col min="10" max="10" width="16.42578125" hidden="1" customWidth="1"/>
    <col min="11" max="13" width="15.28515625" hidden="1" customWidth="1"/>
    <col min="14" max="14" width="11.42578125" hidden="1" customWidth="1"/>
    <col min="15" max="15" width="19.5703125" hidden="1" customWidth="1"/>
    <col min="16" max="16" width="11.42578125" hidden="1" customWidth="1"/>
  </cols>
  <sheetData>
    <row r="1" spans="1:11" ht="41.25" customHeight="1" x14ac:dyDescent="0.25"/>
    <row r="2" spans="1:11" ht="30.75" customHeight="1" x14ac:dyDescent="0.25">
      <c r="A2" s="208" t="s">
        <v>307</v>
      </c>
      <c r="B2" s="209"/>
      <c r="C2" s="209"/>
      <c r="D2" s="209"/>
      <c r="E2" s="209"/>
      <c r="F2" s="209"/>
    </row>
    <row r="3" spans="1:11" ht="43.5" customHeight="1" thickBot="1" x14ac:dyDescent="0.3">
      <c r="A3" s="198" t="s">
        <v>270</v>
      </c>
      <c r="B3" s="198"/>
      <c r="C3" s="198"/>
      <c r="D3" s="198"/>
      <c r="E3" s="198"/>
      <c r="F3" s="198"/>
    </row>
    <row r="4" spans="1:11" ht="17.25" thickTop="1" thickBot="1" x14ac:dyDescent="0.3">
      <c r="A4" s="212" t="s">
        <v>296</v>
      </c>
      <c r="B4" s="212" t="s">
        <v>260</v>
      </c>
      <c r="C4" s="211" t="s">
        <v>266</v>
      </c>
      <c r="D4" s="211"/>
      <c r="E4" s="211"/>
      <c r="F4" s="211"/>
    </row>
    <row r="5" spans="1:11" ht="17.25" thickTop="1" thickBot="1" x14ac:dyDescent="0.3">
      <c r="A5" s="212"/>
      <c r="B5" s="212"/>
      <c r="C5" s="101" t="s">
        <v>253</v>
      </c>
      <c r="D5" s="101" t="s">
        <v>254</v>
      </c>
      <c r="E5" s="101" t="s">
        <v>255</v>
      </c>
      <c r="F5" s="101" t="s">
        <v>256</v>
      </c>
    </row>
    <row r="6" spans="1:11" ht="49.5" customHeight="1" thickTop="1" thickBot="1" x14ac:dyDescent="0.3">
      <c r="A6" s="102" t="s">
        <v>297</v>
      </c>
      <c r="B6" s="103">
        <v>28252.2</v>
      </c>
      <c r="C6" s="104">
        <v>5645.2</v>
      </c>
      <c r="D6" s="104">
        <v>8942</v>
      </c>
      <c r="E6" s="103">
        <v>6397.1</v>
      </c>
      <c r="F6" s="103">
        <v>7267.9</v>
      </c>
      <c r="G6" s="18"/>
      <c r="K6">
        <f>+K7</f>
        <v>0</v>
      </c>
    </row>
    <row r="7" spans="1:11" ht="49.5" customHeight="1" thickTop="1" thickBot="1" x14ac:dyDescent="0.3">
      <c r="A7" s="102" t="s">
        <v>74</v>
      </c>
      <c r="B7" s="103">
        <v>25641.200000000001</v>
      </c>
      <c r="C7" s="103">
        <v>5211.3</v>
      </c>
      <c r="D7" s="103">
        <v>7183.2</v>
      </c>
      <c r="E7" s="103">
        <v>6396.8</v>
      </c>
      <c r="F7" s="103">
        <v>6849.9</v>
      </c>
      <c r="G7" s="18"/>
    </row>
    <row r="8" spans="1:11" ht="17.25" customHeight="1" thickTop="1" thickBot="1" x14ac:dyDescent="0.3">
      <c r="A8" s="206" t="s">
        <v>298</v>
      </c>
      <c r="B8" s="205">
        <v>1017.8</v>
      </c>
      <c r="C8" s="199">
        <v>251.7</v>
      </c>
      <c r="D8" s="199">
        <v>254.4</v>
      </c>
      <c r="E8" s="199">
        <v>250.9</v>
      </c>
      <c r="F8" s="202">
        <v>260.8</v>
      </c>
      <c r="G8" s="18"/>
    </row>
    <row r="9" spans="1:11" ht="16.5" customHeight="1" thickTop="1" thickBot="1" x14ac:dyDescent="0.3">
      <c r="A9" s="206"/>
      <c r="B9" s="205"/>
      <c r="C9" s="200"/>
      <c r="D9" s="200"/>
      <c r="E9" s="200"/>
      <c r="F9" s="203"/>
      <c r="G9" s="18"/>
    </row>
    <row r="10" spans="1:11" ht="16.5" customHeight="1" thickTop="1" thickBot="1" x14ac:dyDescent="0.3">
      <c r="A10" s="206"/>
      <c r="B10" s="205"/>
      <c r="C10" s="201"/>
      <c r="D10" s="201"/>
      <c r="E10" s="201"/>
      <c r="F10" s="204"/>
    </row>
    <row r="11" spans="1:11" ht="16.5" customHeight="1" thickTop="1" thickBot="1" x14ac:dyDescent="0.3">
      <c r="A11" s="206" t="s">
        <v>294</v>
      </c>
      <c r="B11" s="213">
        <v>89.5</v>
      </c>
      <c r="C11" s="197">
        <v>21.2</v>
      </c>
      <c r="D11" s="197">
        <v>21.7</v>
      </c>
      <c r="E11" s="197">
        <v>23.1</v>
      </c>
      <c r="F11" s="202">
        <v>23.5</v>
      </c>
      <c r="G11" s="18"/>
    </row>
    <row r="12" spans="1:11" ht="15" customHeight="1" thickTop="1" thickBot="1" x14ac:dyDescent="0.3">
      <c r="A12" s="206"/>
      <c r="B12" s="213"/>
      <c r="C12" s="197"/>
      <c r="D12" s="197"/>
      <c r="E12" s="197"/>
      <c r="F12" s="203"/>
    </row>
    <row r="13" spans="1:11" ht="15.75" customHeight="1" thickTop="1" thickBot="1" x14ac:dyDescent="0.3">
      <c r="A13" s="206"/>
      <c r="B13" s="213"/>
      <c r="C13" s="197"/>
      <c r="D13" s="197"/>
      <c r="E13" s="197"/>
      <c r="F13" s="204"/>
    </row>
    <row r="14" spans="1:11" ht="16.5" customHeight="1" thickTop="1" thickBot="1" x14ac:dyDescent="0.3">
      <c r="A14" s="207" t="s">
        <v>295</v>
      </c>
      <c r="B14" s="205">
        <v>219.7</v>
      </c>
      <c r="C14" s="196">
        <v>50.6</v>
      </c>
      <c r="D14" s="196">
        <v>54.6</v>
      </c>
      <c r="E14" s="196">
        <v>52.9</v>
      </c>
      <c r="F14" s="196">
        <v>61.6</v>
      </c>
    </row>
    <row r="15" spans="1:11" ht="25.5" customHeight="1" thickTop="1" thickBot="1" x14ac:dyDescent="0.3">
      <c r="A15" s="207"/>
      <c r="B15" s="205"/>
      <c r="C15" s="196"/>
      <c r="D15" s="196"/>
      <c r="E15" s="196"/>
      <c r="F15" s="196"/>
    </row>
    <row r="16" spans="1:11" ht="15.75" customHeight="1" thickTop="1" thickBot="1" x14ac:dyDescent="0.3">
      <c r="A16" s="206" t="s">
        <v>271</v>
      </c>
      <c r="B16" s="210">
        <v>1286915</v>
      </c>
      <c r="C16" s="205">
        <v>275977.59999999998</v>
      </c>
      <c r="D16" s="205">
        <v>379743.1</v>
      </c>
      <c r="E16" s="205">
        <v>227500.7</v>
      </c>
      <c r="F16" s="205">
        <v>403693.6</v>
      </c>
    </row>
    <row r="17" spans="1:13" ht="30.75" customHeight="1" thickTop="1" thickBot="1" x14ac:dyDescent="0.3">
      <c r="A17" s="206"/>
      <c r="B17" s="210"/>
      <c r="C17" s="205"/>
      <c r="D17" s="205"/>
      <c r="E17" s="205"/>
      <c r="F17" s="205"/>
    </row>
    <row r="18" spans="1:13" ht="15.75" customHeight="1" thickTop="1" thickBot="1" x14ac:dyDescent="0.3">
      <c r="A18" s="206"/>
      <c r="B18" s="210"/>
      <c r="C18" s="205"/>
      <c r="D18" s="205"/>
      <c r="E18" s="205"/>
      <c r="F18" s="205"/>
      <c r="G18" s="19"/>
    </row>
    <row r="19" spans="1:13" ht="16.5" customHeight="1" thickTop="1" x14ac:dyDescent="0.25"/>
    <row r="21" spans="1:13" x14ac:dyDescent="0.25">
      <c r="J21" s="42"/>
    </row>
    <row r="22" spans="1:13" x14ac:dyDescent="0.25">
      <c r="J22" s="42"/>
      <c r="K22" s="42"/>
      <c r="L22" s="42"/>
      <c r="M22" s="42"/>
    </row>
    <row r="23" spans="1:13" x14ac:dyDescent="0.25">
      <c r="J23" s="42"/>
      <c r="K23" s="42"/>
      <c r="L23" s="42"/>
      <c r="M23" s="42"/>
    </row>
    <row r="24" spans="1:13" x14ac:dyDescent="0.25">
      <c r="J24" s="42"/>
      <c r="K24" s="42"/>
      <c r="L24" s="42"/>
      <c r="M24" s="42"/>
    </row>
    <row r="26" spans="1:13" x14ac:dyDescent="0.25">
      <c r="J26" s="42"/>
      <c r="K26" s="42"/>
      <c r="L26" s="42"/>
      <c r="M26" s="42"/>
    </row>
  </sheetData>
  <mergeCells count="29">
    <mergeCell ref="A2:F2"/>
    <mergeCell ref="A16:A18"/>
    <mergeCell ref="B16:B18"/>
    <mergeCell ref="C16:C18"/>
    <mergeCell ref="D16:D18"/>
    <mergeCell ref="E16:E18"/>
    <mergeCell ref="F16:F18"/>
    <mergeCell ref="C4:F4"/>
    <mergeCell ref="D11:D13"/>
    <mergeCell ref="E11:E13"/>
    <mergeCell ref="F11:F13"/>
    <mergeCell ref="A4:A5"/>
    <mergeCell ref="B4:B5"/>
    <mergeCell ref="B11:B13"/>
    <mergeCell ref="A11:A13"/>
    <mergeCell ref="C8:C10"/>
    <mergeCell ref="D14:D15"/>
    <mergeCell ref="E14:E15"/>
    <mergeCell ref="F14:F15"/>
    <mergeCell ref="C11:C13"/>
    <mergeCell ref="A3:F3"/>
    <mergeCell ref="D8:D10"/>
    <mergeCell ref="E8:E10"/>
    <mergeCell ref="F8:F10"/>
    <mergeCell ref="B8:B10"/>
    <mergeCell ref="B14:B15"/>
    <mergeCell ref="A8:A10"/>
    <mergeCell ref="A14:A15"/>
    <mergeCell ref="C14:C15"/>
  </mergeCells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&amp;CPagina 11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7:H19"/>
  <sheetViews>
    <sheetView showGridLines="0" tabSelected="1" view="pageBreakPreview" zoomScaleNormal="100" zoomScaleSheetLayoutView="100" workbookViewId="0">
      <selection activeCell="I17" sqref="I17"/>
    </sheetView>
  </sheetViews>
  <sheetFormatPr baseColWidth="10" defaultRowHeight="15" x14ac:dyDescent="0.25"/>
  <cols>
    <col min="1" max="1" width="38.42578125" customWidth="1"/>
    <col min="2" max="2" width="29" customWidth="1"/>
    <col min="3" max="3" width="29.5703125" customWidth="1"/>
    <col min="6" max="6" width="13.7109375" customWidth="1"/>
  </cols>
  <sheetData>
    <row r="7" spans="1:5" ht="21" x14ac:dyDescent="0.25">
      <c r="A7" s="214" t="s">
        <v>308</v>
      </c>
      <c r="B7" s="214"/>
      <c r="C7" s="214"/>
    </row>
    <row r="8" spans="1:5" ht="20.25" customHeight="1" thickBot="1" x14ac:dyDescent="0.4">
      <c r="A8" s="68"/>
      <c r="B8" s="69" t="s">
        <v>257</v>
      </c>
      <c r="C8" s="68"/>
    </row>
    <row r="9" spans="1:5" ht="29.25" customHeight="1" thickBot="1" x14ac:dyDescent="0.3">
      <c r="A9" s="110" t="s">
        <v>259</v>
      </c>
      <c r="B9" s="111" t="s">
        <v>260</v>
      </c>
      <c r="C9" s="112" t="s">
        <v>261</v>
      </c>
    </row>
    <row r="10" spans="1:5" ht="15.75" x14ac:dyDescent="0.25">
      <c r="A10" s="62" t="s">
        <v>96</v>
      </c>
      <c r="C10" s="58"/>
    </row>
    <row r="11" spans="1:5" ht="46.5" customHeight="1" x14ac:dyDescent="0.25">
      <c r="A11" s="70" t="s">
        <v>262</v>
      </c>
      <c r="B11" s="57">
        <v>17786.099999999999</v>
      </c>
      <c r="C11" s="59">
        <v>63</v>
      </c>
    </row>
    <row r="12" spans="1:5" ht="46.5" customHeight="1" x14ac:dyDescent="0.25">
      <c r="A12" s="71" t="s">
        <v>263</v>
      </c>
      <c r="B12" s="56">
        <v>5155.8</v>
      </c>
      <c r="C12" s="60">
        <v>18.2</v>
      </c>
    </row>
    <row r="13" spans="1:5" ht="46.5" customHeight="1" x14ac:dyDescent="0.25">
      <c r="A13" s="73" t="s">
        <v>97</v>
      </c>
      <c r="B13" s="56">
        <v>5032.8999999999996</v>
      </c>
      <c r="C13" s="59">
        <v>17.8</v>
      </c>
    </row>
    <row r="14" spans="1:5" ht="46.5" customHeight="1" x14ac:dyDescent="0.25">
      <c r="A14" s="72" t="s">
        <v>98</v>
      </c>
      <c r="B14" s="12">
        <v>277.39999999999998</v>
      </c>
      <c r="C14" s="59">
        <v>1</v>
      </c>
      <c r="E14" s="28"/>
    </row>
    <row r="15" spans="1:5" ht="31.5" customHeight="1" thickBot="1" x14ac:dyDescent="0.3">
      <c r="A15" s="63"/>
      <c r="B15" s="10"/>
      <c r="C15" s="61"/>
      <c r="D15" s="64"/>
    </row>
    <row r="16" spans="1:5" ht="29.25" customHeight="1" thickBot="1" x14ac:dyDescent="0.3">
      <c r="A16" s="113" t="s">
        <v>264</v>
      </c>
      <c r="B16" s="114">
        <v>28252.2</v>
      </c>
      <c r="C16" s="115">
        <v>100</v>
      </c>
    </row>
    <row r="17" spans="1:8" x14ac:dyDescent="0.25">
      <c r="A17" s="65"/>
      <c r="B17" s="66"/>
      <c r="C17" s="67"/>
    </row>
    <row r="18" spans="1:8" ht="15.75" x14ac:dyDescent="0.25">
      <c r="A18" s="64"/>
      <c r="C18" s="58"/>
      <c r="G18" s="54"/>
    </row>
    <row r="19" spans="1:8" ht="21.75" thickBot="1" x14ac:dyDescent="0.4">
      <c r="A19" s="116" t="s">
        <v>258</v>
      </c>
      <c r="B19" s="117" t="s">
        <v>73</v>
      </c>
      <c r="C19" s="118">
        <v>1286915</v>
      </c>
      <c r="H19" s="55"/>
    </row>
  </sheetData>
  <mergeCells count="1">
    <mergeCell ref="A7:C7"/>
  </mergeCells>
  <pageMargins left="1.1811023622047245" right="0.70866141732283472" top="0.74803149606299213" bottom="0.74803149606299213" header="0.31496062992125984" footer="0.31496062992125984"/>
  <pageSetup scale="86" orientation="portrait" r:id="rId1"/>
  <headerFooter>
    <oddFooter>&amp;CPagina 12</oddFooter>
  </headerFooter>
  <colBreaks count="1" manualBreakCount="1">
    <brk id="3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M21"/>
  <sheetViews>
    <sheetView tabSelected="1" view="pageBreakPreview" topLeftCell="A9" zoomScale="70" zoomScaleNormal="85" zoomScaleSheetLayoutView="70" workbookViewId="0">
      <selection activeCell="I17" sqref="I17"/>
    </sheetView>
  </sheetViews>
  <sheetFormatPr baseColWidth="10" defaultRowHeight="15" x14ac:dyDescent="0.25"/>
  <cols>
    <col min="1" max="1" width="36.28515625" customWidth="1"/>
    <col min="2" max="2" width="33.42578125" customWidth="1"/>
    <col min="3" max="3" width="22.85546875" customWidth="1"/>
    <col min="4" max="4" width="22" customWidth="1"/>
    <col min="5" max="5" width="22.28515625" customWidth="1"/>
    <col min="6" max="6" width="17.85546875" customWidth="1"/>
    <col min="7" max="7" width="26.42578125" customWidth="1"/>
    <col min="8" max="8" width="19.28515625" customWidth="1"/>
    <col min="9" max="9" width="13.5703125" bestFit="1" customWidth="1"/>
    <col min="10" max="10" width="16.85546875" bestFit="1" customWidth="1"/>
    <col min="12" max="12" width="14.140625" bestFit="1" customWidth="1"/>
  </cols>
  <sheetData>
    <row r="3" spans="1:13" ht="23.25" customHeight="1" thickBot="1" x14ac:dyDescent="0.4">
      <c r="A3" s="218" t="s">
        <v>309</v>
      </c>
      <c r="B3" s="218"/>
      <c r="C3" s="218"/>
      <c r="D3" s="218"/>
      <c r="E3" s="218"/>
      <c r="F3" s="218"/>
      <c r="G3" s="218"/>
      <c r="H3" s="218"/>
    </row>
    <row r="4" spans="1:13" ht="30.75" customHeight="1" thickBot="1" x14ac:dyDescent="0.3">
      <c r="A4" s="100" t="s">
        <v>75</v>
      </c>
      <c r="B4" s="99" t="s">
        <v>76</v>
      </c>
      <c r="C4" s="99" t="s">
        <v>77</v>
      </c>
      <c r="D4" s="100" t="s">
        <v>310</v>
      </c>
      <c r="E4" s="215" t="s">
        <v>265</v>
      </c>
      <c r="F4" s="216"/>
      <c r="G4" s="216"/>
      <c r="H4" s="217"/>
    </row>
    <row r="5" spans="1:13" ht="30.75" customHeight="1" thickBot="1" x14ac:dyDescent="0.3">
      <c r="A5" s="105"/>
      <c r="B5" s="106"/>
      <c r="C5" s="106"/>
      <c r="D5" s="105"/>
      <c r="E5" s="100" t="s">
        <v>253</v>
      </c>
      <c r="F5" s="100" t="s">
        <v>254</v>
      </c>
      <c r="G5" s="100" t="s">
        <v>255</v>
      </c>
      <c r="H5" s="100" t="s">
        <v>256</v>
      </c>
    </row>
    <row r="6" spans="1:13" ht="54.75" customHeight="1" thickBot="1" x14ac:dyDescent="0.3">
      <c r="A6" s="13" t="s">
        <v>78</v>
      </c>
      <c r="B6" s="5" t="s">
        <v>79</v>
      </c>
      <c r="C6" s="14" t="s">
        <v>73</v>
      </c>
      <c r="D6" s="29">
        <v>617131</v>
      </c>
      <c r="E6" s="30">
        <f>+D6*0.212965705822035</f>
        <v>131427.73899965829</v>
      </c>
      <c r="F6" s="31">
        <f>+D6*0.176461205423265</f>
        <v>108899.68016406495</v>
      </c>
      <c r="G6" s="32">
        <f>+D6*0.243340549162584</f>
        <v>150172.99644525463</v>
      </c>
      <c r="H6" s="31">
        <f>+D6*0.367232539592116</f>
        <v>226630.58439102213</v>
      </c>
      <c r="I6" s="18"/>
      <c r="J6" s="28"/>
    </row>
    <row r="7" spans="1:13" ht="111" customHeight="1" thickBot="1" x14ac:dyDescent="0.3">
      <c r="A7" s="5" t="s">
        <v>80</v>
      </c>
      <c r="B7" s="5" t="s">
        <v>81</v>
      </c>
      <c r="C7" s="14" t="s">
        <v>73</v>
      </c>
      <c r="D7" s="29">
        <v>192359</v>
      </c>
      <c r="E7" s="30">
        <f t="shared" ref="E7:E17" si="0">+D7*0.212965705822035</f>
        <v>40965.870206220832</v>
      </c>
      <c r="F7" s="31">
        <f t="shared" ref="F7:F17" si="1">+D7*0.176461205423265</f>
        <v>33943.901014013827</v>
      </c>
      <c r="G7" s="32">
        <f t="shared" ref="G7:G17" si="2">+D7*0.243340549162584</f>
        <v>46808.744696365495</v>
      </c>
      <c r="H7" s="31">
        <f t="shared" ref="H7:H17" si="3">+D7*0.367232539592116</f>
        <v>70640.484083399846</v>
      </c>
    </row>
    <row r="8" spans="1:13" ht="54.75" customHeight="1" thickBot="1" x14ac:dyDescent="0.3">
      <c r="A8" s="5" t="s">
        <v>82</v>
      </c>
      <c r="B8" s="5" t="s">
        <v>83</v>
      </c>
      <c r="C8" s="14" t="s">
        <v>73</v>
      </c>
      <c r="D8" s="29">
        <v>114944</v>
      </c>
      <c r="E8" s="30">
        <f t="shared" si="0"/>
        <v>24479.130090007991</v>
      </c>
      <c r="F8" s="31">
        <f t="shared" si="1"/>
        <v>20283.15679617177</v>
      </c>
      <c r="G8" s="32">
        <f t="shared" si="2"/>
        <v>27970.536082944054</v>
      </c>
      <c r="H8" s="31">
        <f t="shared" si="3"/>
        <v>42211.177030876177</v>
      </c>
      <c r="K8" s="33"/>
    </row>
    <row r="9" spans="1:13" ht="69" customHeight="1" thickBot="1" x14ac:dyDescent="0.3">
      <c r="A9" s="5" t="s">
        <v>84</v>
      </c>
      <c r="B9" s="5" t="s">
        <v>85</v>
      </c>
      <c r="C9" s="14" t="s">
        <v>73</v>
      </c>
      <c r="D9" s="29">
        <v>46962</v>
      </c>
      <c r="E9" s="30">
        <f t="shared" si="0"/>
        <v>10001.295476814408</v>
      </c>
      <c r="F9" s="31">
        <f t="shared" si="1"/>
        <v>8286.9711290873711</v>
      </c>
      <c r="G9" s="32">
        <f t="shared" si="2"/>
        <v>11427.75886977327</v>
      </c>
      <c r="H9" s="31">
        <f t="shared" si="3"/>
        <v>17245.974524324953</v>
      </c>
      <c r="K9" s="80"/>
    </row>
    <row r="10" spans="1:13" ht="54.75" customHeight="1" thickBot="1" x14ac:dyDescent="0.3">
      <c r="A10" s="5" t="s">
        <v>86</v>
      </c>
      <c r="B10" s="5" t="s">
        <v>87</v>
      </c>
      <c r="C10" s="14" t="s">
        <v>73</v>
      </c>
      <c r="D10" s="29">
        <v>23014</v>
      </c>
      <c r="E10" s="30">
        <f>+D10*0.212965705822035</f>
        <v>4901.1927537883139</v>
      </c>
      <c r="F10" s="31">
        <f t="shared" si="1"/>
        <v>4061.0781816110202</v>
      </c>
      <c r="G10" s="32">
        <f t="shared" si="2"/>
        <v>5600.2393984277078</v>
      </c>
      <c r="H10" s="31">
        <f t="shared" si="3"/>
        <v>8451.4896661729581</v>
      </c>
      <c r="J10" s="41"/>
      <c r="K10" s="41"/>
      <c r="L10" s="41"/>
      <c r="M10" s="41"/>
    </row>
    <row r="11" spans="1:13" ht="82.5" customHeight="1" thickBot="1" x14ac:dyDescent="0.3">
      <c r="A11" s="5" t="s">
        <v>88</v>
      </c>
      <c r="B11" s="5" t="s">
        <v>89</v>
      </c>
      <c r="C11" s="14" t="s">
        <v>73</v>
      </c>
      <c r="D11" s="29">
        <v>55512</v>
      </c>
      <c r="E11" s="30">
        <f>+D11*0.212965705822035</f>
        <v>11822.152261592806</v>
      </c>
      <c r="F11" s="31">
        <f t="shared" si="1"/>
        <v>9795.7144354562861</v>
      </c>
      <c r="G11" s="32">
        <f t="shared" si="2"/>
        <v>13508.320565113363</v>
      </c>
      <c r="H11" s="31">
        <f t="shared" si="3"/>
        <v>20385.812737837543</v>
      </c>
      <c r="K11" s="33"/>
    </row>
    <row r="12" spans="1:13" ht="82.5" customHeight="1" thickBot="1" x14ac:dyDescent="0.3">
      <c r="A12" s="5" t="s">
        <v>267</v>
      </c>
      <c r="B12" s="5" t="s">
        <v>268</v>
      </c>
      <c r="C12" s="14" t="s">
        <v>73</v>
      </c>
      <c r="D12" s="29">
        <v>539</v>
      </c>
      <c r="E12" s="30">
        <f>+D12*0.212965705822035</f>
        <v>114.78851543807687</v>
      </c>
      <c r="F12" s="31">
        <f>+D12*0.176461205423265</f>
        <v>95.112589723139834</v>
      </c>
      <c r="G12" s="32">
        <f>+D12*0.243340549162584</f>
        <v>131.16055599863276</v>
      </c>
      <c r="H12" s="31">
        <f>+D12*0.367232539592116</f>
        <v>197.93833884015052</v>
      </c>
      <c r="K12" s="33"/>
    </row>
    <row r="13" spans="1:13" ht="55.5" customHeight="1" thickBot="1" x14ac:dyDescent="0.3">
      <c r="A13" s="5" t="s">
        <v>90</v>
      </c>
      <c r="B13" s="5" t="s">
        <v>91</v>
      </c>
      <c r="C13" s="15" t="s">
        <v>73</v>
      </c>
      <c r="D13" s="29">
        <v>236454</v>
      </c>
      <c r="E13" s="30">
        <f t="shared" si="0"/>
        <v>50356.593004443464</v>
      </c>
      <c r="F13" s="31">
        <f t="shared" si="1"/>
        <v>41724.957867152698</v>
      </c>
      <c r="G13" s="32">
        <f>+D13*0.243340549162584</f>
        <v>57538.846211689633</v>
      </c>
      <c r="H13" s="31">
        <f t="shared" si="3"/>
        <v>86833.602916714197</v>
      </c>
    </row>
    <row r="14" spans="1:13" ht="55.5" customHeight="1" thickBot="1" x14ac:dyDescent="0.3">
      <c r="A14" s="5" t="s">
        <v>127</v>
      </c>
      <c r="B14" s="43" t="s">
        <v>150</v>
      </c>
      <c r="C14" s="15" t="s">
        <v>119</v>
      </c>
      <c r="D14" s="84">
        <v>174474925</v>
      </c>
      <c r="E14" s="30">
        <f t="shared" si="0"/>
        <v>37157175.550871618</v>
      </c>
      <c r="F14" s="31">
        <f t="shared" si="1"/>
        <v>30788055.58163375</v>
      </c>
      <c r="G14" s="32">
        <f t="shared" si="2"/>
        <v>42456824.064600654</v>
      </c>
      <c r="H14" s="31">
        <f>+D14*0.367232539592116</f>
        <v>64072869.802893966</v>
      </c>
      <c r="I14" s="18"/>
      <c r="J14" s="33"/>
    </row>
    <row r="15" spans="1:13" ht="32.25" customHeight="1" thickBot="1" x14ac:dyDescent="0.3">
      <c r="A15" s="5" t="s">
        <v>269</v>
      </c>
      <c r="B15" s="5" t="s">
        <v>92</v>
      </c>
      <c r="C15" s="16" t="s">
        <v>119</v>
      </c>
      <c r="D15" s="81">
        <v>5155763947</v>
      </c>
      <c r="E15" s="30">
        <f t="shared" si="0"/>
        <v>1098000908.0246561</v>
      </c>
      <c r="F15" s="31">
        <f t="shared" si="1"/>
        <v>909792320.9654305</v>
      </c>
      <c r="G15" s="32">
        <f>+D15*0.243340549162584</f>
        <v>1254606430.2156315</v>
      </c>
      <c r="H15" s="31">
        <f t="shared" si="3"/>
        <v>1893364287.7942817</v>
      </c>
      <c r="J15" s="82"/>
    </row>
    <row r="16" spans="1:13" ht="32.25" thickBot="1" x14ac:dyDescent="0.3">
      <c r="A16" s="5" t="s">
        <v>93</v>
      </c>
      <c r="B16" s="5" t="s">
        <v>94</v>
      </c>
      <c r="C16" s="16" t="s">
        <v>120</v>
      </c>
      <c r="D16" s="29">
        <v>5032863864</v>
      </c>
      <c r="E16" s="30">
        <f t="shared" si="0"/>
        <v>1071827405.1029744</v>
      </c>
      <c r="F16" s="31">
        <f t="shared" si="1"/>
        <v>888105224.17263114</v>
      </c>
      <c r="G16" s="32">
        <f t="shared" si="2"/>
        <v>1224699856.5262845</v>
      </c>
      <c r="H16" s="31">
        <f t="shared" si="3"/>
        <v>1848231378.1981099</v>
      </c>
    </row>
    <row r="17" spans="1:12" ht="33" customHeight="1" thickBot="1" x14ac:dyDescent="0.3">
      <c r="A17" s="17" t="s">
        <v>95</v>
      </c>
      <c r="B17" s="17" t="s">
        <v>121</v>
      </c>
      <c r="C17" s="16" t="s">
        <v>119</v>
      </c>
      <c r="D17" s="30">
        <v>277376271</v>
      </c>
      <c r="E17" s="30">
        <f t="shared" si="0"/>
        <v>59071633.33179906</v>
      </c>
      <c r="F17" s="31">
        <f t="shared" si="1"/>
        <v>48946151.136470221</v>
      </c>
      <c r="G17" s="32">
        <f t="shared" si="2"/>
        <v>67496894.109809726</v>
      </c>
      <c r="H17" s="31">
        <f t="shared" si="3"/>
        <v>101861592.421921</v>
      </c>
      <c r="L17" s="41"/>
    </row>
    <row r="21" spans="1:12" ht="15.75" x14ac:dyDescent="0.25">
      <c r="D21" s="83"/>
    </row>
  </sheetData>
  <mergeCells count="2">
    <mergeCell ref="E4:H4"/>
    <mergeCell ref="A3:H3"/>
  </mergeCells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&amp;CPagina 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389"/>
  <sheetViews>
    <sheetView showGridLines="0" tabSelected="1" view="pageBreakPreview" topLeftCell="A134" zoomScale="85" zoomScaleNormal="55" zoomScaleSheetLayoutView="85" workbookViewId="0">
      <selection activeCell="I17" sqref="I17"/>
    </sheetView>
  </sheetViews>
  <sheetFormatPr baseColWidth="10" defaultRowHeight="12.75" x14ac:dyDescent="0.2"/>
  <cols>
    <col min="1" max="1" width="80.42578125" style="74" customWidth="1"/>
    <col min="2" max="2" width="27.5703125" style="74" customWidth="1"/>
    <col min="3" max="16384" width="11.42578125" style="74"/>
  </cols>
  <sheetData>
    <row r="1" spans="1:2" ht="15" customHeight="1" x14ac:dyDescent="0.25">
      <c r="A1" s="11"/>
      <c r="B1" s="11"/>
    </row>
    <row r="2" spans="1:2" ht="15" customHeight="1" x14ac:dyDescent="0.25">
      <c r="A2" s="75"/>
      <c r="B2" s="76"/>
    </row>
    <row r="3" spans="1:2" ht="15" customHeight="1" x14ac:dyDescent="0.3">
      <c r="B3" s="77"/>
    </row>
    <row r="4" spans="1:2" ht="15" customHeight="1" x14ac:dyDescent="0.2">
      <c r="B4" s="78"/>
    </row>
    <row r="6" spans="1:2" ht="15" customHeight="1" x14ac:dyDescent="0.2">
      <c r="B6" s="79"/>
    </row>
    <row r="7" spans="1:2" ht="15" customHeight="1" x14ac:dyDescent="0.2">
      <c r="B7" s="78"/>
    </row>
    <row r="81" spans="1:2" x14ac:dyDescent="0.2">
      <c r="A81" s="123" t="s">
        <v>319</v>
      </c>
      <c r="B81" s="122"/>
    </row>
    <row r="162" spans="1:1" x14ac:dyDescent="0.2">
      <c r="A162" s="123" t="s">
        <v>314</v>
      </c>
    </row>
    <row r="247" spans="1:1" x14ac:dyDescent="0.2">
      <c r="A247" s="123" t="s">
        <v>315</v>
      </c>
    </row>
    <row r="333" spans="1:1" x14ac:dyDescent="0.2">
      <c r="A333" s="123" t="s">
        <v>316</v>
      </c>
    </row>
    <row r="388" spans="1:1" x14ac:dyDescent="0.2">
      <c r="A388" s="123" t="s">
        <v>318</v>
      </c>
    </row>
    <row r="389" spans="1:1" x14ac:dyDescent="0.2">
      <c r="A389" s="122"/>
    </row>
  </sheetData>
  <printOptions horizontalCentered="1"/>
  <pageMargins left="0.23622047244094491" right="0" top="0.55118110236220474" bottom="0.15748031496062992" header="0.15748031496062992" footer="0.15748031496062992"/>
  <pageSetup scale="70" orientation="portrait" r:id="rId1"/>
  <headerFooter alignWithMargins="0"/>
  <rowBreaks count="3" manualBreakCount="3">
    <brk id="82" max="3" man="1"/>
    <brk id="248" max="3" man="1"/>
    <brk id="334" max="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64:C184"/>
  <sheetViews>
    <sheetView showGridLines="0" view="pageBreakPreview" topLeftCell="A205" zoomScaleNormal="70" zoomScaleSheetLayoutView="100" workbookViewId="0">
      <selection activeCell="I17" sqref="I17"/>
    </sheetView>
  </sheetViews>
  <sheetFormatPr baseColWidth="10" defaultColWidth="42.7109375" defaultRowHeight="15.75" x14ac:dyDescent="0.25"/>
  <cols>
    <col min="1" max="1" width="42.7109375" style="11"/>
    <col min="2" max="2" width="64.7109375" style="11" customWidth="1"/>
    <col min="3" max="3" width="24.42578125" style="51" customWidth="1"/>
    <col min="4" max="16384" width="42.7109375" style="11"/>
  </cols>
  <sheetData>
    <row r="64" spans="2:2" x14ac:dyDescent="0.25">
      <c r="B64" s="124" t="s">
        <v>317</v>
      </c>
    </row>
    <row r="116" spans="2:2" x14ac:dyDescent="0.25">
      <c r="B116" s="125" t="s">
        <v>320</v>
      </c>
    </row>
    <row r="121" spans="2:2" x14ac:dyDescent="0.25">
      <c r="B121" s="124" t="s">
        <v>321</v>
      </c>
    </row>
    <row r="184" spans="2:2" x14ac:dyDescent="0.25">
      <c r="B184" s="124" t="s">
        <v>322</v>
      </c>
    </row>
  </sheetData>
  <pageMargins left="0.27559055118110237" right="0.70866141732283472" top="1.1417322834645669" bottom="0.74803149606299213" header="0.31496062992125984" footer="0.31496062992125984"/>
  <pageSetup scale="60" orientation="portrait" r:id="rId1"/>
  <rowBreaks count="2" manualBreakCount="2">
    <brk id="76" max="2" man="1"/>
    <brk id="144" max="2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BC7E0-878A-4AEC-A315-A0D9F12041D7}">
  <dimension ref="A1:B389"/>
  <sheetViews>
    <sheetView showGridLines="0" tabSelected="1" view="pageBreakPreview" zoomScale="85" zoomScaleNormal="55" zoomScaleSheetLayoutView="85" workbookViewId="0">
      <selection activeCell="I17" sqref="I17"/>
    </sheetView>
  </sheetViews>
  <sheetFormatPr baseColWidth="10" defaultRowHeight="12.75" x14ac:dyDescent="0.2"/>
  <cols>
    <col min="1" max="1" width="80.42578125" style="74" customWidth="1"/>
    <col min="2" max="2" width="27.5703125" style="74" customWidth="1"/>
    <col min="3" max="16384" width="11.42578125" style="74"/>
  </cols>
  <sheetData>
    <row r="1" spans="1:2" ht="15" customHeight="1" x14ac:dyDescent="0.25">
      <c r="A1" s="11"/>
      <c r="B1" s="11"/>
    </row>
    <row r="2" spans="1:2" ht="15" customHeight="1" x14ac:dyDescent="0.25">
      <c r="A2" s="75"/>
      <c r="B2" s="76"/>
    </row>
    <row r="3" spans="1:2" ht="15" customHeight="1" x14ac:dyDescent="0.3">
      <c r="B3" s="77"/>
    </row>
    <row r="4" spans="1:2" ht="15" customHeight="1" x14ac:dyDescent="0.2">
      <c r="B4" s="78"/>
    </row>
    <row r="6" spans="1:2" ht="15" customHeight="1" x14ac:dyDescent="0.2">
      <c r="B6" s="79"/>
    </row>
    <row r="7" spans="1:2" ht="15" customHeight="1" x14ac:dyDescent="0.2">
      <c r="B7" s="78"/>
    </row>
    <row r="81" spans="1:2" x14ac:dyDescent="0.2">
      <c r="A81" s="123" t="s">
        <v>317</v>
      </c>
      <c r="B81" s="122"/>
    </row>
    <row r="162" spans="1:1" x14ac:dyDescent="0.2">
      <c r="A162" s="123" t="s">
        <v>321</v>
      </c>
    </row>
    <row r="247" spans="1:1" x14ac:dyDescent="0.2">
      <c r="A247" s="123" t="s">
        <v>322</v>
      </c>
    </row>
    <row r="333" spans="1:1" x14ac:dyDescent="0.2">
      <c r="A333" s="123" t="s">
        <v>323</v>
      </c>
    </row>
    <row r="388" spans="1:1" x14ac:dyDescent="0.2">
      <c r="A388" s="123"/>
    </row>
    <row r="389" spans="1:1" x14ac:dyDescent="0.2">
      <c r="A389" s="122"/>
    </row>
  </sheetData>
  <printOptions horizontalCentered="1"/>
  <pageMargins left="0.23622047244094491" right="0" top="0.55118110236220474" bottom="0.15748031496062992" header="0.15748031496062992" footer="0.15748031496062992"/>
  <pageSetup scale="70" orientation="portrait" r:id="rId1"/>
  <headerFooter alignWithMargins="0"/>
  <rowBreaks count="3" manualBreakCount="3">
    <brk id="82" max="3" man="1"/>
    <brk id="248" max="3" man="1"/>
    <brk id="334" max="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02C39-B0DB-493B-8A85-2C362040EC5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45B77D7D8A644DA925D393EEF052F1" ma:contentTypeVersion="2" ma:contentTypeDescription="Crear nuevo documento." ma:contentTypeScope="" ma:versionID="e2547aac83dbc26e90b3f7c59ce9a5de">
  <xsd:schema xmlns:xsd="http://www.w3.org/2001/XMLSchema" xmlns:xs="http://www.w3.org/2001/XMLSchema" xmlns:p="http://schemas.microsoft.com/office/2006/metadata/properties" xmlns:ns3="9882feed-dbb1-414c-bbdd-888e42259bc0" targetNamespace="http://schemas.microsoft.com/office/2006/metadata/properties" ma:root="true" ma:fieldsID="4af651af06f6eeddd7cd6a3a7cfa48e2" ns3:_="">
    <xsd:import namespace="9882feed-dbb1-414c-bbdd-888e42259b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2feed-dbb1-414c-bbdd-888e42259b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254E8-87D1-40DA-ABB5-F68C56B9EF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650DE0-66A9-4B0E-B6ED-38935778A732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9882feed-dbb1-414c-bbdd-888e42259bc0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77D02FA-ADB6-4A62-8854-D64A12E49E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82feed-dbb1-414c-bbdd-888e42259b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14</vt:i4>
      </vt:variant>
    </vt:vector>
  </HeadingPairs>
  <TitlesOfParts>
    <vt:vector size="34" baseType="lpstr">
      <vt:lpstr>PORTADA</vt:lpstr>
      <vt:lpstr>INDICE</vt:lpstr>
      <vt:lpstr>EJE ESTRATEGICOSS</vt:lpstr>
      <vt:lpstr>Hoja12</vt:lpstr>
      <vt:lpstr>OBJETIVOS ESTRATEGICOS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Plan</vt:lpstr>
      <vt:lpstr>Hoja10</vt:lpstr>
      <vt:lpstr>Hoja11</vt:lpstr>
      <vt:lpstr>Gastos de Capital 2025</vt:lpstr>
      <vt:lpstr>Hoja11 (2)</vt:lpstr>
      <vt:lpstr>Hoja13</vt:lpstr>
      <vt:lpstr>'EJE ESTRATEGICOSS'!Área_de_impresión</vt:lpstr>
      <vt:lpstr>'Gastos de Capital 2025'!Área_de_impresión</vt:lpstr>
      <vt:lpstr>Hoja1!Área_de_impresión</vt:lpstr>
      <vt:lpstr>Hoja10!Área_de_impresión</vt:lpstr>
      <vt:lpstr>Hoja11!Área_de_impresión</vt:lpstr>
      <vt:lpstr>'Hoja11 (2)'!Área_de_impresión</vt:lpstr>
      <vt:lpstr>Hoja3!Área_de_impresión</vt:lpstr>
      <vt:lpstr>Hoja6!Área_de_impresión</vt:lpstr>
      <vt:lpstr>Hoja7!Área_de_impresión</vt:lpstr>
      <vt:lpstr>Hoja8!Área_de_impresión</vt:lpstr>
      <vt:lpstr>Hoja9!Área_de_impresión</vt:lpstr>
      <vt:lpstr>'OBJETIVOS ESTRATEGICOS'!Área_de_impresión</vt:lpstr>
      <vt:lpstr>Plan!Área_de_impresión</vt:lpstr>
      <vt:lpstr>PORTADA!Área_de_impresión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Fernando Guzman</dc:creator>
  <cp:lastModifiedBy>Aridio Roque Deschamps</cp:lastModifiedBy>
  <cp:lastPrinted>2025-01-17T14:53:38Z</cp:lastPrinted>
  <dcterms:created xsi:type="dcterms:W3CDTF">2018-10-08T16:19:25Z</dcterms:created>
  <dcterms:modified xsi:type="dcterms:W3CDTF">2025-01-17T14:54:08Z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0x0101003845B77D7D8A644DA925D393EEF052F1</vt:lpwstr>
  </property>
</Properties>
</file>