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1 ENERO 2025\ENVIO\"/>
    </mc:Choice>
  </mc:AlternateContent>
  <xr:revisionPtr revIDLastSave="0" documentId="13_ncr:1_{92CA96E3-9A71-4918-8843-F9036DDC3C1D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ACTIVO" sheetId="29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ACTIVO!$A$1:$D$59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9" l="1"/>
  <c r="D25" i="29" l="1"/>
  <c r="D47" i="29" l="1"/>
  <c r="D40" i="29"/>
  <c r="D36" i="29"/>
  <c r="D31" i="29"/>
  <c r="D28" i="29"/>
  <c r="D16" i="29"/>
  <c r="D10" i="29"/>
  <c r="D49" i="29" l="1"/>
  <c r="C47" i="29" l="1"/>
  <c r="C40" i="29" l="1"/>
  <c r="C36" i="29"/>
  <c r="C31" i="29"/>
  <c r="C28" i="29"/>
  <c r="C25" i="29"/>
  <c r="C16" i="29"/>
  <c r="C10" i="29"/>
  <c r="C49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<sst xmlns="http://schemas.openxmlformats.org/spreadsheetml/2006/main" count="873" uniqueCount="600">
  <si>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</si>
  <si>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</si>
  <si>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</si>
  <si>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</si>
  <si>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</si>
  <si>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</si>
  <si>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</si>
  <si>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</si>
  <si>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</si>
  <si>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</si>
  <si>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</si>
  <si>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</si>
  <si>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</si>
  <si>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</si>
  <si>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</si>
  <si>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</si>
  <si>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</si>
  <si>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</si>
  <si>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</si>
  <si>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</si>
  <si>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</si>
  <si>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</si>
  <si>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</si>
  <si>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</si>
  <si>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</si>
  <si>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</si>
  <si>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</si>
  <si>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</si>
  <si>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</si>
  <si>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</si>
  <si>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</si>
  <si>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</si>
  <si>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</si>
  <si>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</si>
  <si>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</si>
  <si>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</si>
  <si>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</si>
  <si>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</si>
  <si>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</si>
  <si>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</si>
  <si>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</si>
  <si>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</si>
  <si>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</si>
  <si>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</si>
  <si>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</si>
  <si>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</si>
  <si>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</si>
  <si>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</si>
  <si>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</si>
  <si>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</si>
  <si>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</si>
  <si>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</si>
  <si>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</si>
  <si>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</si>
  <si>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</si>
  <si>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</si>
  <si>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</si>
  <si>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</si>
  <si>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</si>
  <si>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</si>
  <si>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</si>
  <si>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</si>
  <si>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</si>
  <si>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</si>
  <si>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</si>
  <si>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</si>
  <si>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</si>
  <si>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</si>
  <si>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</si>
  <si>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</si>
  <si>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</si>
  <si>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</si>
  <si>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</si>
  <si>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</si>
  <si>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</si>
  <si>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</si>
  <si>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</si>
  <si>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</si>
  <si>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</si>
  <si>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</si>
  <si>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</si>
  <si>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</si>
  <si>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</si>
  <si>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</si>
  <si>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</si>
  <si>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</si>
  <si>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</si>
  <si>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</si>
  <si>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</si>
  <si>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</si>
  <si>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</si>
  <si>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</si>
  <si>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</si>
  <si>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</si>
  <si>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</si>
  <si>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</si>
  <si>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</si>
  <si>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</si>
  <si>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</si>
  <si>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</si>
  <si>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</si>
  <si>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</si>
  <si>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</si>
  <si>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</si>
  <si>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</si>
  <si>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</si>
  <si>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</si>
  <si>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</si>
  <si>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</si>
  <si>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</si>
  <si>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</si>
  <si>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</si>
  <si>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</si>
  <si>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</si>
  <si>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</si>
  <si>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</si>
  <si>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</si>
  <si>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</si>
  <si>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</si>
  <si>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</si>
  <si>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</si>
  <si>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</si>
  <si>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</si>
  <si>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</si>
  <si>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</si>
  <si>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</si>
  <si>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</si>
  <si>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</si>
  <si>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</si>
  <si>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</si>
  <si>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</si>
  <si>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</si>
  <si>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</si>
  <si>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</si>
  <si>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</si>
  <si>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</si>
  <si>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</si>
  <si>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</si>
  <si>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</si>
  <si>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</si>
  <si>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</si>
  <si>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</si>
  <si>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</si>
  <si>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</si>
  <si>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</si>
  <si>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</si>
  <si>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</si>
  <si>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</si>
  <si>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</si>
  <si>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</si>
  <si>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</si>
  <si>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</si>
  <si>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</si>
  <si>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</si>
  <si>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</si>
  <si>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</si>
  <si>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</si>
  <si>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</si>
  <si>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</si>
  <si>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</si>
  <si>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</si>
  <si>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</si>
  <si>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</si>
  <si>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</si>
  <si>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</si>
  <si>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</si>
  <si>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</si>
  <si>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</si>
  <si>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</si>
  <si>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</si>
  <si>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</si>
  <si>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</si>
  <si>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</si>
  <si>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</si>
  <si>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</si>
  <si>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</si>
  <si>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</si>
  <si>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</si>
  <si>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</si>
  <si>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</si>
  <si>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</si>
  <si>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</si>
  <si>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</si>
  <si>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</si>
  <si>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</si>
  <si>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</si>
  <si>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</si>
  <si>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</si>
  <si>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</si>
  <si>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</si>
  <si>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</si>
  <si>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</si>
  <si>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</si>
  <si>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</si>
  <si>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</si>
  <si>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</si>
  <si>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</si>
  <si>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</si>
  <si>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</si>
  <si>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</si>
  <si>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</si>
  <si>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</si>
  <si>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</si>
  <si>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</si>
  <si>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</si>
  <si>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</si>
  <si>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</si>
  <si>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</si>
  <si>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</si>
  <si>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</si>
  <si>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</si>
  <si>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</si>
  <si>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</si>
  <si>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</si>
  <si>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</si>
  <si>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</si>
  <si>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</si>
  <si>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</si>
  <si>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</si>
  <si>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</si>
  <si>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</si>
  <si>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</si>
  <si>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</si>
  <si>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</si>
  <si>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</si>
  <si>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</si>
  <si>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</si>
  <si>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</si>
  <si>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</si>
  <si>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</si>
  <si>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</si>
  <si>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</si>
  <si>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</si>
  <si>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</si>
  <si>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</si>
  <si>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</si>
  <si>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</si>
  <si>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</si>
  <si>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</si>
  <si>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</si>
  <si>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</si>
  <si>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</si>
  <si>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</si>
  <si>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</si>
  <si>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</si>
  <si>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</si>
  <si>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</si>
  <si>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</si>
  <si>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</si>
  <si>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</si>
  <si>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</si>
  <si>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</si>
  <si>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</si>
  <si>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</si>
  <si>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</si>
  <si>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</si>
  <si>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</si>
  <si>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</si>
  <si>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</si>
  <si>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</si>
  <si>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</si>
  <si>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</si>
  <si>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</si>
  <si>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</si>
  <si>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</si>
  <si>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</si>
  <si>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</si>
  <si>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</si>
  <si>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</si>
  <si>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</si>
  <si>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</si>
  <si>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</si>
  <si>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</si>
  <si>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</si>
  <si>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</si>
  <si>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</si>
  <si>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</si>
  <si>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</si>
  <si>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</si>
  <si>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</si>
  <si>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</si>
  <si>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</si>
  <si>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</si>
  <si>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</si>
  <si>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</si>
  <si>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</si>
  <si>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</si>
  <si>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</si>
  <si>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</si>
  <si>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</si>
  <si>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</si>
  <si>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</si>
  <si>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</si>
  <si>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</si>
  <si>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</si>
  <si>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</si>
  <si>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</si>
  <si>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</si>
  <si>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</si>
  <si>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</si>
  <si>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</si>
  <si>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</si>
  <si>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</si>
  <si>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</si>
  <si>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</si>
  <si>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</si>
  <si>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</si>
  <si>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</si>
  <si>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</si>
  <si>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</si>
  <si>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</si>
  <si>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</si>
  <si>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</si>
  <si>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</si>
  <si>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</si>
  <si>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</si>
  <si>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</si>
  <si>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</si>
  <si>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</si>
  <si>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</si>
  <si>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</si>
  <si>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</si>
  <si>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</si>
  <si>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</si>
  <si>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</si>
  <si>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</si>
  <si>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</si>
  <si>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</si>
  <si>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</si>
  <si>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</si>
  <si>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</si>
  <si>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</si>
  <si>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</si>
  <si>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</si>
  <si>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</si>
  <si>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</si>
  <si>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</si>
  <si>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</si>
  <si>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</si>
  <si>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</si>
  <si>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</si>
  <si>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</si>
  <si>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</si>
  <si>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</si>
  <si>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</si>
  <si>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</si>
  <si>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</si>
  <si>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</si>
  <si>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</si>
  <si>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</si>
  <si>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</si>
  <si>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</si>
  <si>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</si>
  <si>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</si>
  <si>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</si>
  <si>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</si>
  <si>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</si>
  <si>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</si>
  <si>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</si>
  <si>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</si>
  <si>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</si>
  <si>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</si>
  <si>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</si>
  <si>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</si>
  <si>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</si>
  <si>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</si>
  <si>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</si>
  <si>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</si>
  <si>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</si>
  <si>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</si>
  <si>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</si>
  <si>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</si>
  <si>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</si>
  <si>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</si>
  <si>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</si>
  <si>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</si>
  <si>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</si>
  <si>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</si>
  <si>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</si>
  <si>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</si>
  <si>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</si>
  <si>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</si>
  <si>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</si>
  <si>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</si>
  <si>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</si>
  <si>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</si>
  <si>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</si>
  <si>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</si>
  <si>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</si>
  <si>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</si>
  <si>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</si>
  <si>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</si>
  <si>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</si>
  <si>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</si>
  <si>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</si>
  <si>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</si>
  <si>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</si>
  <si>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</si>
  <si>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</si>
  <si>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</si>
  <si>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</si>
  <si>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</si>
  <si>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</si>
  <si>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</si>
  <si>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</si>
  <si>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</si>
  <si>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</si>
  <si>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</si>
  <si>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</si>
  <si>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</si>
  <si>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</si>
  <si>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</si>
  <si>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</si>
  <si>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</si>
  <si>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</si>
  <si>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</si>
  <si>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</si>
  <si>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</si>
  <si>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</si>
  <si>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</si>
  <si>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</si>
  <si>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</si>
  <si>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</si>
  <si>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</si>
  <si>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</si>
  <si>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</si>
  <si>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</si>
  <si>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</si>
  <si>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</si>
  <si>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</si>
  <si>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</si>
  <si>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</si>
  <si>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</si>
  <si>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</si>
  <si>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</si>
  <si>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</si>
  <si>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</si>
  <si>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</si>
  <si>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</si>
  <si>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</si>
  <si>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</si>
  <si>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</si>
  <si>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</si>
  <si>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</si>
  <si>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</si>
  <si>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</si>
  <si>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</si>
  <si>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</si>
  <si>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</si>
  <si>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</si>
  <si>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</si>
  <si>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</si>
  <si>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</si>
  <si>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</si>
  <si>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</si>
  <si>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</si>
  <si>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</si>
  <si>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</si>
  <si>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</si>
  <si>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</si>
  <si>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</si>
  <si>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</si>
  <si>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</si>
  <si>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</si>
  <si>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</si>
  <si>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</si>
  <si>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</si>
  <si>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</si>
  <si>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</si>
  <si>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</si>
  <si>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</si>
  <si>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</si>
  <si>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</si>
  <si>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</si>
  <si>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</si>
  <si>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</si>
  <si>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</si>
  <si>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</si>
  <si>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</si>
  <si>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</si>
  <si>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</si>
  <si>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</si>
  <si>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</si>
  <si>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</si>
  <si>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</si>
  <si>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</si>
  <si>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</si>
  <si>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</si>
  <si>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</si>
  <si>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</si>
  <si>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</si>
  <si>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</si>
  <si>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</si>
  <si>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</si>
  <si>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</si>
  <si>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</si>
  <si>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</si>
  <si>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</si>
  <si>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</si>
  <si>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</si>
  <si>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</si>
  <si>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</si>
  <si>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</si>
  <si>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</si>
  <si>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</si>
  <si>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</si>
  <si>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</si>
  <si>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</si>
  <si>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</si>
  <si>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</si>
  <si>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</si>
  <si>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</si>
  <si>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</si>
  <si>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</si>
  <si>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</si>
  <si>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</si>
  <si>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</si>
  <si>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</si>
  <si>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</si>
  <si>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</si>
  <si>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</si>
  <si>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</si>
  <si>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</si>
  <si>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</si>
  <si>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</si>
  <si>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</si>
  <si>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</si>
  <si>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</si>
  <si>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</si>
  <si>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</si>
  <si>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</si>
  <si>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</si>
  <si>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</si>
  <si>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</si>
  <si>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</si>
  <si>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</si>
  <si>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</si>
  <si>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</si>
  <si>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</si>
  <si>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A costo Amortizado</t>
  </si>
  <si>
    <t xml:space="preserve">        Valor de adquisicion Inversiones con cambios en el patrimonio</t>
  </si>
  <si>
    <t xml:space="preserve">        Valor de adquisicion Inversiones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</si>
  <si>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</si>
  <si>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</si>
  <si>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</si>
  <si>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</si>
  <si>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</si>
  <si>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</si>
  <si>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</si>
  <si>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</si>
  <si>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</si>
  <si>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</si>
  <si>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</si>
  <si>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</si>
  <si>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</si>
  <si>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</si>
  <si>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</si>
  <si>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</si>
  <si>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</si>
  <si>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</si>
  <si>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</si>
  <si>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</si>
  <si>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</si>
  <si>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</si>
  <si>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</si>
  <si>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</si>
  <si>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</si>
  <si>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</si>
  <si>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</si>
  <si>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</si>
  <si>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</si>
  <si>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</si>
  <si>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</si>
  <si>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</si>
  <si>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</si>
  <si>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</si>
  <si>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</si>
  <si>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</si>
  <si>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</si>
  <si>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</si>
  <si>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</si>
  <si>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</si>
  <si>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</si>
  <si>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</si>
  <si>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r>
      <t xml:space="preserve">     </t>
    </r>
    <r>
      <rPr>
        <sz val="12"/>
        <rFont val="Calibri"/>
        <family val="2"/>
        <scheme val="minor"/>
      </rPr>
      <t>Propiedad,  muebles y equipos</t>
    </r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</si>
  <si>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</si>
  <si>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</si>
  <si>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</si>
  <si>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</si>
  <si>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</si>
  <si>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</si>
  <si>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</si>
  <si>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</si>
  <si>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</si>
  <si>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</si>
  <si>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</si>
  <si>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>AL 31 DE ENERO 2025</t>
  </si>
  <si>
    <t>AL 31 DE ENERO 2025 Y 2024</t>
  </si>
  <si>
    <t xml:space="preserve">AL 31 DE ENERO 2025 </t>
  </si>
  <si>
    <t>AL 31 ENERO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</si>
</sst>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0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4" borderId="9" xfId="0" applyFont="1" applyFill="1" applyBorder="1"/>
    <xf numFmtId="0" fontId="48" fillId="0" borderId="0" xfId="0" applyFont="1"/>
    <xf numFmtId="39" fontId="52" fillId="3" borderId="0" xfId="0" applyNumberFormat="1" applyFont="1" applyFill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65" fillId="3" borderId="0" xfId="0" applyNumberFormat="1" applyFont="1" applyFill="1"/>
    <xf numFmtId="39" fontId="64" fillId="9" borderId="0" xfId="0" applyNumberFormat="1" applyFont="1" applyFill="1" applyAlignment="1">
      <alignment horizontal="left"/>
    </xf>
    <xf numFmtId="49" fontId="53" fillId="14" borderId="0" xfId="1" applyNumberFormat="1" applyFont="1" applyFill="1" applyBorder="1" applyAlignment="1" applyProtection="1">
      <alignment horizontal="center" vertical="center"/>
    </xf>
    <xf numFmtId="39" fontId="65" fillId="3" borderId="0" xfId="0" applyNumberFormat="1" applyFont="1" applyFill="1" applyAlignment="1">
      <alignment vertical="center"/>
    </xf>
    <xf numFmtId="39" fontId="65" fillId="7" borderId="0" xfId="0" applyNumberFormat="1" applyFont="1" applyFill="1"/>
    <xf numFmtId="37" fontId="65" fillId="3" borderId="0" xfId="0" applyNumberFormat="1" applyFont="1" applyFill="1" applyAlignment="1">
      <alignment vertical="center"/>
    </xf>
    <xf numFmtId="37" fontId="51" fillId="3" borderId="0" xfId="0" applyNumberFormat="1" applyFont="1" applyFill="1"/>
    <xf numFmtId="39" fontId="66" fillId="3" borderId="0" xfId="0" applyNumberFormat="1" applyFont="1" applyFill="1" applyAlignment="1">
      <alignment vertical="center"/>
    </xf>
    <xf numFmtId="0" fontId="71" fillId="0" borderId="0" xfId="0" applyFont="1"/>
    <xf numFmtId="0" fontId="72" fillId="0" borderId="0" xfId="0" applyFont="1"/>
    <xf numFmtId="0" fontId="72" fillId="0" borderId="11" xfId="0" applyFont="1" applyBorder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0" fillId="0" borderId="15" xfId="0" applyBorder="1" applyAlignment="1">
      <alignment vertical="center"/>
    </xf>
    <xf numFmtId="0" fontId="54" fillId="0" borderId="16" xfId="0" applyFont="1" applyBorder="1" applyAlignment="1">
      <alignment horizontal="center" vertical="center"/>
    </xf>
    <xf numFmtId="0" fontId="72" fillId="0" borderId="15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16" fontId="73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48" fillId="19" borderId="0" xfId="0" applyFont="1" applyFill="1" applyAlignment="1">
      <alignment horizontal="left"/>
    </xf>
    <xf numFmtId="0" fontId="48" fillId="20" borderId="0" xfId="0" applyFont="1" applyFill="1" applyAlignment="1">
      <alignment horizontal="left"/>
    </xf>
    <xf numFmtId="0" fontId="55" fillId="16" borderId="0" xfId="0" applyFont="1" applyFill="1" applyAlignment="1">
      <alignment horizontal="left"/>
    </xf>
    <xf numFmtId="0" fontId="68" fillId="0" borderId="16" xfId="0" applyFont="1" applyBorder="1"/>
    <xf numFmtId="0" fontId="68" fillId="0" borderId="10" xfId="0" applyFont="1" applyBorder="1"/>
    <xf numFmtId="0" fontId="68" fillId="0" borderId="5" xfId="0" applyFont="1" applyBorder="1"/>
    <xf numFmtId="0" fontId="68" fillId="0" borderId="0" xfId="0" applyFont="1"/>
    <xf numFmtId="0" fontId="7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39" fontId="51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center" vertical="center"/>
    </xf>
    <xf numFmtId="39" fontId="52" fillId="3" borderId="0" xfId="0" applyNumberFormat="1" applyFont="1" applyFill="1" applyAlignment="1">
      <alignment horizontal="center"/>
    </xf>
    <xf numFmtId="39" fontId="52" fillId="3" borderId="0" xfId="0" applyNumberFormat="1" applyFont="1" applyFill="1" applyAlignment="1">
      <alignment horizontal="left"/>
    </xf>
    <xf numFmtId="37" fontId="50" fillId="4" borderId="0" xfId="1" applyNumberFormat="1" applyFont="1" applyFill="1" applyBorder="1" applyAlignment="1">
      <alignment horizontal="center" vertical="top"/>
    </xf>
    <xf numFmtId="37" fontId="76" fillId="4" borderId="0" xfId="1" applyNumberFormat="1" applyFont="1" applyFill="1" applyBorder="1" applyAlignment="1">
      <alignment horizontal="center" vertical="top"/>
    </xf>
    <xf numFmtId="37" fontId="51" fillId="3" borderId="0" xfId="1" applyNumberFormat="1" applyFont="1" applyFill="1" applyAlignment="1" applyProtection="1">
      <alignment horizontal="center"/>
    </xf>
    <xf numFmtId="39" fontId="51" fillId="7" borderId="0" xfId="0" applyNumberFormat="1" applyFont="1" applyFill="1" applyAlignment="1">
      <alignment horizontal="left"/>
    </xf>
    <xf numFmtId="37" fontId="51" fillId="7" borderId="0" xfId="1" applyNumberFormat="1" applyFont="1" applyFill="1" applyAlignment="1" applyProtection="1">
      <alignment horizontal="center"/>
    </xf>
    <xf numFmtId="39" fontId="52" fillId="7" borderId="0" xfId="0" applyNumberFormat="1" applyFont="1" applyFill="1"/>
    <xf numFmtId="37" fontId="52" fillId="3" borderId="0" xfId="1" applyNumberFormat="1" applyFont="1" applyFill="1" applyAlignment="1" applyProtection="1">
      <alignment horizontal="center"/>
    </xf>
    <xf numFmtId="39" fontId="51" fillId="3" borderId="0" xfId="0" applyNumberFormat="1" applyFont="1" applyFill="1"/>
    <xf numFmtId="37" fontId="52" fillId="3" borderId="0" xfId="1" applyNumberFormat="1" applyFont="1" applyFill="1" applyBorder="1" applyAlignment="1" applyProtection="1">
      <alignment horizontal="center"/>
    </xf>
    <xf numFmtId="37" fontId="51" fillId="3" borderId="0" xfId="1" applyNumberFormat="1" applyFont="1" applyFill="1" applyBorder="1" applyAlignment="1" applyProtection="1">
      <alignment horizontal="center"/>
    </xf>
    <xf numFmtId="39" fontId="52" fillId="7" borderId="0" xfId="0" applyNumberFormat="1" applyFont="1" applyFill="1" applyAlignment="1">
      <alignment horizontal="left"/>
    </xf>
    <xf numFmtId="164" fontId="50" fillId="4" borderId="0" xfId="1" applyNumberFormat="1" applyFont="1" applyFill="1" applyAlignment="1">
      <alignment horizontal="center" vertical="top"/>
    </xf>
    <xf numFmtId="164" fontId="76" fillId="4" borderId="0" xfId="1" applyNumberFormat="1" applyFont="1" applyFill="1" applyBorder="1" applyAlignment="1">
      <alignment horizontal="center" vertical="top"/>
    </xf>
    <xf numFmtId="37" fontId="49" fillId="4" borderId="0" xfId="1" applyNumberFormat="1" applyFont="1" applyFill="1" applyAlignment="1">
      <alignment horizontal="center" vertical="center"/>
    </xf>
    <xf numFmtId="37" fontId="49" fillId="6" borderId="0" xfId="1" applyNumberFormat="1" applyFont="1" applyFill="1" applyAlignment="1">
      <alignment horizontal="center" vertical="center"/>
    </xf>
    <xf numFmtId="39" fontId="52" fillId="13" borderId="0" xfId="0" applyNumberFormat="1" applyFont="1" applyFill="1" applyAlignment="1">
      <alignment horizontal="left"/>
    </xf>
    <xf numFmtId="164" fontId="50" fillId="15" borderId="14" xfId="1" applyNumberFormat="1" applyFont="1" applyFill="1" applyBorder="1" applyAlignment="1">
      <alignment horizontal="center" vertical="top"/>
    </xf>
    <xf numFmtId="37" fontId="77" fillId="3" borderId="0" xfId="1" applyNumberFormat="1" applyFont="1" applyFill="1" applyBorder="1" applyAlignment="1" applyProtection="1">
      <alignment horizontal="center" vertical="center"/>
    </xf>
    <xf numFmtId="37" fontId="52" fillId="3" borderId="0" xfId="0" applyNumberFormat="1" applyFont="1" applyFill="1" applyAlignment="1">
      <alignment vertical="center"/>
    </xf>
    <xf numFmtId="39" fontId="67" fillId="3" borderId="0" xfId="0" applyNumberFormat="1" applyFont="1" applyFill="1" applyAlignment="1">
      <alignment horizontal="left"/>
    </xf>
    <xf numFmtId="39" fontId="50" fillId="3" borderId="0" xfId="0" applyNumberFormat="1" applyFont="1" applyFill="1" applyAlignment="1">
      <alignment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7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left"/>
    </xf>
    <xf numFmtId="39" fontId="64" fillId="3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5" borderId="0" xfId="1" applyFont="1" applyFill="1" applyAlignment="1">
      <alignment horizontal="center" vertical="top" readingOrder="1"/>
    </xf>
    <xf numFmtId="43" fontId="57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76200</xdr:rowOff>
    </xdr:from>
    <xdr:to>
      <xdr:col>3</xdr:col>
      <xdr:colOff>0</xdr:colOff>
      <xdr:row>34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76200</xdr:rowOff>
    </xdr:from>
    <xdr:to>
      <xdr:col>3</xdr:col>
      <xdr:colOff>0</xdr:colOff>
      <xdr:row>38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48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74"/>
      <c r="B1" s="274"/>
      <c r="C1" s="274"/>
      <c r="D1" s="274"/>
    </row>
    <row r="2" spans="1:4" x14ac:dyDescent="0.25">
      <c r="A2" s="11"/>
      <c r="B2" s="273" t="s">
        <v>0</v>
      </c>
      <c r="C2" s="273"/>
      <c r="D2" s="273"/>
    </row>
    <row r="3" spans="1:4" x14ac:dyDescent="0.25">
      <c r="A3" s="11"/>
      <c r="B3" s="273" t="s">
        <v>1</v>
      </c>
      <c r="C3" s="273"/>
      <c r="D3" s="273"/>
    </row>
    <row r="4" spans="1:4" x14ac:dyDescent="0.25">
      <c r="A4" s="11"/>
      <c r="B4" s="272" t="str">
        <f>FECHA!B6</f>
        <v>Al 31 DE ENERO 2023 Y 2022</v>
      </c>
      <c r="C4" s="272"/>
      <c r="D4" s="272"/>
    </row>
    <row r="5" spans="1:4" x14ac:dyDescent="0.25">
      <c r="A5" s="11"/>
      <c r="B5" s="273" t="s">
        <v>2</v>
      </c>
      <c r="C5" s="273"/>
      <c r="D5" s="273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73" t="s">
        <v>0</v>
      </c>
      <c r="C61" s="273"/>
      <c r="D61" s="273"/>
    </row>
    <row r="62" spans="1:4" x14ac:dyDescent="0.25">
      <c r="A62" s="11"/>
      <c r="B62" s="273" t="s">
        <v>1</v>
      </c>
      <c r="C62" s="273"/>
      <c r="D62" s="273"/>
    </row>
    <row r="63" spans="1:4" x14ac:dyDescent="0.25">
      <c r="A63" s="11"/>
      <c r="B63" s="272" t="str">
        <f>B4</f>
        <v>Al 31 DE ENERO 2023 Y 2022</v>
      </c>
      <c r="C63" s="272"/>
      <c r="D63" s="272"/>
    </row>
    <row r="64" spans="1:4" x14ac:dyDescent="0.25">
      <c r="A64" s="11"/>
      <c r="B64" s="273" t="s">
        <v>2</v>
      </c>
      <c r="C64" s="273"/>
      <c r="D64" s="273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73" t="s">
        <v>0</v>
      </c>
      <c r="C109" s="273"/>
      <c r="D109" s="273"/>
    </row>
    <row r="110" spans="1:4" x14ac:dyDescent="0.25">
      <c r="A110" s="11"/>
      <c r="B110" s="273" t="s">
        <v>1</v>
      </c>
      <c r="C110" s="273"/>
      <c r="D110" s="273"/>
    </row>
    <row r="111" spans="1:4" x14ac:dyDescent="0.25">
      <c r="A111" s="11"/>
      <c r="B111" s="272" t="str">
        <f>B4</f>
        <v>Al 31 DE ENERO 2023 Y 2022</v>
      </c>
      <c r="C111" s="272"/>
      <c r="D111" s="272"/>
    </row>
    <row r="112" spans="1:4" x14ac:dyDescent="0.25">
      <c r="A112" s="11"/>
      <c r="B112" s="273" t="s">
        <v>2</v>
      </c>
      <c r="C112" s="273"/>
      <c r="D112" s="273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73" t="s">
        <v>0</v>
      </c>
      <c r="C162" s="273"/>
      <c r="D162" s="273"/>
    </row>
    <row r="163" spans="1:4" x14ac:dyDescent="0.25">
      <c r="A163" s="11"/>
      <c r="B163" s="273" t="s">
        <v>1</v>
      </c>
      <c r="C163" s="273"/>
      <c r="D163" s="273"/>
    </row>
    <row r="164" spans="1:4" x14ac:dyDescent="0.25">
      <c r="A164" s="11"/>
      <c r="B164" s="272" t="str">
        <f>B4</f>
        <v>Al 31 DE ENERO 2023 Y 2022</v>
      </c>
      <c r="C164" s="272"/>
      <c r="D164" s="272"/>
    </row>
    <row r="165" spans="1:4" x14ac:dyDescent="0.25">
      <c r="A165" s="11"/>
      <c r="B165" s="273" t="s">
        <v>2</v>
      </c>
      <c r="C165" s="273"/>
      <c r="D165" s="273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73" t="s">
        <v>0</v>
      </c>
      <c r="C222" s="273"/>
      <c r="D222" s="273"/>
    </row>
    <row r="223" spans="1:4" x14ac:dyDescent="0.25">
      <c r="A223" s="11"/>
      <c r="B223" s="273" t="s">
        <v>1</v>
      </c>
      <c r="C223" s="273"/>
      <c r="D223" s="273"/>
    </row>
    <row r="224" spans="1:4" x14ac:dyDescent="0.25">
      <c r="A224" s="11"/>
      <c r="B224" s="272" t="str">
        <f>B4</f>
        <v>Al 31 DE ENERO 2023 Y 2022</v>
      </c>
      <c r="C224" s="272"/>
      <c r="D224" s="272"/>
    </row>
    <row r="225" spans="1:4" x14ac:dyDescent="0.25">
      <c r="A225" s="11"/>
      <c r="B225" s="273" t="s">
        <v>2</v>
      </c>
      <c r="C225" s="273"/>
      <c r="D225" s="273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E135"/>
  <sheetViews>
    <sheetView tabSelected="1" zoomScaleNormal="100" workbookViewId="0">
      <selection activeCell="G33" sqref="G33"/>
    </sheetView>
  </sheetViews>
  <sheetFormatPr baseColWidth="10" defaultColWidth="11" defaultRowHeight="18.75" x14ac:dyDescent="0.3"/>
  <cols>
    <col min="1" max="1" width="14" style="206" customWidth="1"/>
    <col min="2" max="2" width="65.28515625" style="206" bestFit="1" customWidth="1"/>
    <col min="3" max="3" width="20.5703125" style="213" customWidth="1"/>
    <col min="4" max="4" width="16.140625" style="206" bestFit="1" customWidth="1"/>
    <col min="5" max="196" width="11" style="206" customWidth="1"/>
    <col min="197" max="16384" width="11" style="206"/>
  </cols>
  <sheetData>
    <row r="1" spans="1:4" x14ac:dyDescent="0.3">
      <c r="A1" s="277" t="s">
        <v>533</v>
      </c>
      <c r="B1" s="277"/>
      <c r="C1" s="277"/>
      <c r="D1" s="277"/>
    </row>
    <row r="2" spans="1:4" x14ac:dyDescent="0.3">
      <c r="A2" s="277" t="s">
        <v>534</v>
      </c>
      <c r="B2" s="277"/>
      <c r="C2" s="277"/>
      <c r="D2" s="277"/>
    </row>
    <row r="3" spans="1:4" x14ac:dyDescent="0.3">
      <c r="A3" s="277" t="str">
        <f>FECHAS!B$1</f>
        <v>AL 31 DE ENERO 2025 Y 2024</v>
      </c>
      <c r="B3" s="277"/>
      <c r="C3" s="277"/>
      <c r="D3" s="277"/>
    </row>
    <row r="4" spans="1:4" x14ac:dyDescent="0.3">
      <c r="A4" s="277" t="s">
        <v>2</v>
      </c>
      <c r="B4" s="277"/>
      <c r="C4" s="277"/>
      <c r="D4" s="277"/>
    </row>
    <row r="5" spans="1:4" x14ac:dyDescent="0.3">
      <c r="B5" s="207" t="s">
        <v>3</v>
      </c>
      <c r="C5" s="208" t="s">
        <v>595</v>
      </c>
      <c r="D5" s="208" t="s">
        <v>588</v>
      </c>
    </row>
    <row r="6" spans="1:4" x14ac:dyDescent="0.3">
      <c r="B6" s="244" t="s">
        <v>535</v>
      </c>
      <c r="C6" s="245"/>
      <c r="D6" s="246"/>
    </row>
    <row r="7" spans="1:4" x14ac:dyDescent="0.3">
      <c r="B7" s="247" t="s">
        <v>536</v>
      </c>
      <c r="C7" s="248">
        <v>85610242.430000007</v>
      </c>
      <c r="D7" s="248">
        <v>85785051.049999997</v>
      </c>
    </row>
    <row r="8" spans="1:4" x14ac:dyDescent="0.3">
      <c r="B8" s="247" t="s">
        <v>537</v>
      </c>
      <c r="C8" s="248">
        <v>2475323683.2600002</v>
      </c>
      <c r="D8" s="248">
        <v>1934792470.01</v>
      </c>
    </row>
    <row r="9" spans="1:4" x14ac:dyDescent="0.3">
      <c r="B9" s="247" t="s">
        <v>538</v>
      </c>
      <c r="C9" s="249">
        <v>452252344.05000001</v>
      </c>
      <c r="D9" s="249">
        <v>357849380.25</v>
      </c>
    </row>
    <row r="10" spans="1:4" x14ac:dyDescent="0.3">
      <c r="B10" s="247"/>
      <c r="C10" s="250">
        <f>SUM(C7:C9)</f>
        <v>3013186269.7400002</v>
      </c>
      <c r="D10" s="250">
        <f>SUM(D7:D9)</f>
        <v>2378426901.3099999</v>
      </c>
    </row>
    <row r="11" spans="1:4" x14ac:dyDescent="0.3">
      <c r="B11" s="251" t="s">
        <v>91</v>
      </c>
      <c r="C11" s="252"/>
      <c r="D11" s="252"/>
    </row>
    <row r="12" spans="1:4" hidden="1" x14ac:dyDescent="0.3">
      <c r="B12" s="247" t="s">
        <v>539</v>
      </c>
      <c r="C12" s="248">
        <v>0</v>
      </c>
      <c r="D12" s="248">
        <v>0</v>
      </c>
    </row>
    <row r="13" spans="1:4" x14ac:dyDescent="0.3">
      <c r="B13" s="247" t="s">
        <v>540</v>
      </c>
      <c r="C13" s="248">
        <v>7197400</v>
      </c>
      <c r="D13" s="248">
        <v>42525400</v>
      </c>
    </row>
    <row r="14" spans="1:4" x14ac:dyDescent="0.3">
      <c r="B14" s="247" t="s">
        <v>541</v>
      </c>
      <c r="C14" s="249">
        <v>729762152.50999999</v>
      </c>
      <c r="D14" s="249">
        <v>734940931.05000007</v>
      </c>
    </row>
    <row r="15" spans="1:4" hidden="1" x14ac:dyDescent="0.3">
      <c r="B15" s="247" t="s">
        <v>542</v>
      </c>
      <c r="C15" s="248">
        <v>0</v>
      </c>
      <c r="D15" s="248">
        <v>0</v>
      </c>
    </row>
    <row r="16" spans="1:4" x14ac:dyDescent="0.3">
      <c r="B16" s="253"/>
      <c r="C16" s="250">
        <f>SUM(C13:C15)</f>
        <v>736959552.50999999</v>
      </c>
      <c r="D16" s="250">
        <f>SUM(D13:D15)</f>
        <v>777466331.05000007</v>
      </c>
    </row>
    <row r="17" spans="2:4" x14ac:dyDescent="0.3">
      <c r="B17" s="244" t="s">
        <v>543</v>
      </c>
      <c r="C17" s="254" t="s">
        <v>18</v>
      </c>
      <c r="D17" s="254" t="s">
        <v>18</v>
      </c>
    </row>
    <row r="18" spans="2:4" x14ac:dyDescent="0.3">
      <c r="B18" s="247" t="s">
        <v>544</v>
      </c>
      <c r="C18" s="248">
        <v>29684136082.830002</v>
      </c>
      <c r="D18" s="248">
        <v>32355223627.650002</v>
      </c>
    </row>
    <row r="19" spans="2:4" x14ac:dyDescent="0.3">
      <c r="B19" s="247" t="s">
        <v>545</v>
      </c>
      <c r="C19" s="248">
        <v>3005003250.9299998</v>
      </c>
      <c r="D19" s="248">
        <v>3314612521.2000003</v>
      </c>
    </row>
    <row r="20" spans="2:4" x14ac:dyDescent="0.3">
      <c r="B20" s="247" t="s">
        <v>546</v>
      </c>
      <c r="C20" s="248">
        <v>678221298.10000002</v>
      </c>
      <c r="D20" s="248">
        <v>449720032.25999999</v>
      </c>
    </row>
    <row r="21" spans="2:4" x14ac:dyDescent="0.3">
      <c r="B21" s="247" t="s">
        <v>547</v>
      </c>
      <c r="C21" s="248">
        <v>3938159600.7000003</v>
      </c>
      <c r="D21" s="248">
        <v>2561614349.0900002</v>
      </c>
    </row>
    <row r="22" spans="2:4" x14ac:dyDescent="0.3">
      <c r="B22" s="247" t="s">
        <v>548</v>
      </c>
      <c r="C22" s="248">
        <v>2004932495.1100001</v>
      </c>
      <c r="D22" s="248">
        <v>1401306004.25</v>
      </c>
    </row>
    <row r="23" spans="2:4" x14ac:dyDescent="0.3">
      <c r="B23" s="247" t="s">
        <v>549</v>
      </c>
      <c r="C23" s="248">
        <v>2672616940.46</v>
      </c>
      <c r="D23" s="248">
        <v>2340093986.5</v>
      </c>
    </row>
    <row r="24" spans="2:4" x14ac:dyDescent="0.3">
      <c r="B24" s="159" t="s">
        <v>550</v>
      </c>
      <c r="C24" s="249">
        <v>-4405595627.1099997</v>
      </c>
      <c r="D24" s="249">
        <v>-3836642655.6399999</v>
      </c>
    </row>
    <row r="25" spans="2:4" x14ac:dyDescent="0.3">
      <c r="B25" s="159"/>
      <c r="C25" s="250">
        <f>SUM(C18:C24)</f>
        <v>37577474041.019997</v>
      </c>
      <c r="D25" s="250">
        <f>SUM(D18:D24)</f>
        <v>38585927865.309998</v>
      </c>
    </row>
    <row r="26" spans="2:4" x14ac:dyDescent="0.3">
      <c r="B26" s="255" t="s">
        <v>551</v>
      </c>
      <c r="C26" s="256"/>
      <c r="D26" s="256"/>
    </row>
    <row r="27" spans="2:4" x14ac:dyDescent="0.3">
      <c r="B27" s="159" t="s">
        <v>552</v>
      </c>
      <c r="C27" s="249">
        <v>75861797.090000004</v>
      </c>
      <c r="D27" s="249">
        <v>88154079.739999995</v>
      </c>
    </row>
    <row r="28" spans="2:4" x14ac:dyDescent="0.3">
      <c r="B28" s="159"/>
      <c r="C28" s="250">
        <f>C27</f>
        <v>75861797.090000004</v>
      </c>
      <c r="D28" s="250">
        <f>D27</f>
        <v>88154079.739999995</v>
      </c>
    </row>
    <row r="29" spans="2:4" x14ac:dyDescent="0.3">
      <c r="B29" s="159"/>
      <c r="C29" s="257"/>
      <c r="D29" s="257"/>
    </row>
    <row r="30" spans="2:4" x14ac:dyDescent="0.3">
      <c r="B30" s="255" t="s">
        <v>553</v>
      </c>
      <c r="C30" s="249">
        <v>231131017.22</v>
      </c>
      <c r="D30" s="249">
        <v>253504911.37</v>
      </c>
    </row>
    <row r="31" spans="2:4" x14ac:dyDescent="0.3">
      <c r="B31" s="159"/>
      <c r="C31" s="250">
        <f>C30</f>
        <v>231131017.22</v>
      </c>
      <c r="D31" s="250">
        <f>D30</f>
        <v>253504911.37</v>
      </c>
    </row>
    <row r="32" spans="2:4" x14ac:dyDescent="0.3">
      <c r="B32" s="159"/>
      <c r="C32" s="257"/>
      <c r="D32" s="257"/>
    </row>
    <row r="33" spans="2:5" hidden="1" x14ac:dyDescent="0.3">
      <c r="B33" s="251" t="s">
        <v>554</v>
      </c>
      <c r="C33" s="254"/>
      <c r="D33" s="254"/>
    </row>
    <row r="34" spans="2:5" hidden="1" x14ac:dyDescent="0.3">
      <c r="B34" s="258" t="s">
        <v>555</v>
      </c>
      <c r="C34" s="259">
        <v>0</v>
      </c>
      <c r="D34" s="259"/>
    </row>
    <row r="35" spans="2:5" hidden="1" x14ac:dyDescent="0.3">
      <c r="B35" s="258" t="s">
        <v>556</v>
      </c>
      <c r="C35" s="260">
        <v>0</v>
      </c>
      <c r="D35" s="260"/>
    </row>
    <row r="36" spans="2:5" hidden="1" x14ac:dyDescent="0.3">
      <c r="B36" s="247" t="s">
        <v>18</v>
      </c>
      <c r="C36" s="261">
        <f>SUM(C34:C35)</f>
        <v>0</v>
      </c>
      <c r="D36" s="261">
        <f>SUM(D34:D35)</f>
        <v>0</v>
      </c>
    </row>
    <row r="37" spans="2:5" x14ac:dyDescent="0.3">
      <c r="B37" s="247"/>
      <c r="C37" s="261"/>
      <c r="D37" s="261"/>
    </row>
    <row r="38" spans="2:5" x14ac:dyDescent="0.3">
      <c r="B38" s="251" t="s">
        <v>557</v>
      </c>
      <c r="C38" s="262"/>
      <c r="D38" s="262"/>
      <c r="E38" s="213"/>
    </row>
    <row r="39" spans="2:5" s="210" customFormat="1" x14ac:dyDescent="0.3">
      <c r="B39" s="251" t="s">
        <v>584</v>
      </c>
      <c r="C39" s="249">
        <v>1365491621</v>
      </c>
      <c r="D39" s="249">
        <v>1287987399.6700001</v>
      </c>
    </row>
    <row r="40" spans="2:5" x14ac:dyDescent="0.3">
      <c r="B40" s="244"/>
      <c r="C40" s="250">
        <f>SUM(C39:C39)</f>
        <v>1365491621</v>
      </c>
      <c r="D40" s="250">
        <f>SUM(D39:D39)</f>
        <v>1287987399.6700001</v>
      </c>
    </row>
    <row r="41" spans="2:5" x14ac:dyDescent="0.3">
      <c r="B41" s="244"/>
      <c r="C41" s="257"/>
      <c r="D41" s="257"/>
    </row>
    <row r="42" spans="2:5" x14ac:dyDescent="0.3">
      <c r="B42" s="244" t="s">
        <v>558</v>
      </c>
      <c r="C42" s="256"/>
      <c r="D42" s="256"/>
    </row>
    <row r="43" spans="2:5" x14ac:dyDescent="0.3">
      <c r="B43" s="247" t="s">
        <v>559</v>
      </c>
      <c r="C43" s="248">
        <v>26697928.719999999</v>
      </c>
      <c r="D43" s="248">
        <v>21854400.600000001</v>
      </c>
    </row>
    <row r="44" spans="2:5" hidden="1" x14ac:dyDescent="0.3">
      <c r="B44" s="247" t="s">
        <v>575</v>
      </c>
      <c r="C44" s="259">
        <v>0</v>
      </c>
      <c r="D44" s="259">
        <v>0</v>
      </c>
    </row>
    <row r="45" spans="2:5" x14ac:dyDescent="0.3">
      <c r="B45" s="247" t="s">
        <v>560</v>
      </c>
      <c r="C45" s="259">
        <v>122251128.32000001</v>
      </c>
      <c r="D45" s="259">
        <v>313151403.23000002</v>
      </c>
    </row>
    <row r="46" spans="2:5" hidden="1" x14ac:dyDescent="0.3">
      <c r="B46" s="263" t="s">
        <v>561</v>
      </c>
      <c r="C46" s="264">
        <v>0</v>
      </c>
      <c r="D46" s="264">
        <v>0</v>
      </c>
    </row>
    <row r="47" spans="2:5" x14ac:dyDescent="0.3">
      <c r="B47" s="247"/>
      <c r="C47" s="250">
        <f>SUM(C43:C46)</f>
        <v>148949057.04000002</v>
      </c>
      <c r="D47" s="250">
        <f>SUM(D43:D46)</f>
        <v>335005803.83000004</v>
      </c>
    </row>
    <row r="48" spans="2:5" x14ac:dyDescent="0.3">
      <c r="B48" s="247"/>
      <c r="C48" s="257"/>
      <c r="D48" s="257"/>
    </row>
    <row r="49" spans="2:4" x14ac:dyDescent="0.3">
      <c r="B49" s="244" t="s">
        <v>562</v>
      </c>
      <c r="C49" s="265">
        <f>C10+C16+C25+C28+C30+C36+C40+C47</f>
        <v>43149053355.619995</v>
      </c>
      <c r="D49" s="265">
        <f>D10+D16+D25+D28+D30+D36+D40+D47</f>
        <v>43706473292.279999</v>
      </c>
    </row>
    <row r="50" spans="2:4" x14ac:dyDescent="0.3">
      <c r="B50" s="247"/>
      <c r="C50" s="266"/>
      <c r="D50" s="159"/>
    </row>
    <row r="51" spans="2:4" x14ac:dyDescent="0.3">
      <c r="B51" s="247"/>
      <c r="C51" s="266"/>
      <c r="D51" s="159"/>
    </row>
    <row r="52" spans="2:4" x14ac:dyDescent="0.3">
      <c r="B52" s="247"/>
      <c r="C52" s="266"/>
      <c r="D52" s="159"/>
    </row>
    <row r="53" spans="2:4" x14ac:dyDescent="0.3">
      <c r="B53" s="247"/>
      <c r="C53" s="266"/>
      <c r="D53" s="159"/>
    </row>
    <row r="54" spans="2:4" x14ac:dyDescent="0.3">
      <c r="B54" s="247"/>
      <c r="C54" s="266"/>
      <c r="D54" s="159"/>
    </row>
    <row r="55" spans="2:4" x14ac:dyDescent="0.3">
      <c r="B55" s="247"/>
      <c r="C55" s="266"/>
      <c r="D55" s="159"/>
    </row>
    <row r="56" spans="2:4" x14ac:dyDescent="0.3">
      <c r="B56" s="247"/>
      <c r="C56" s="266"/>
      <c r="D56" s="159"/>
    </row>
    <row r="57" spans="2:4" x14ac:dyDescent="0.3">
      <c r="B57" s="267" t="s">
        <v>563</v>
      </c>
      <c r="C57" s="275" t="s">
        <v>585</v>
      </c>
      <c r="D57" s="275"/>
    </row>
    <row r="58" spans="2:4" x14ac:dyDescent="0.3">
      <c r="B58" s="159" t="s">
        <v>564</v>
      </c>
      <c r="C58" s="276" t="s">
        <v>565</v>
      </c>
      <c r="D58" s="276"/>
    </row>
    <row r="59" spans="2:4" x14ac:dyDescent="0.3">
      <c r="B59" s="159"/>
      <c r="C59" s="268"/>
      <c r="D59" s="212">
        <v>1</v>
      </c>
    </row>
    <row r="60" spans="2:4" x14ac:dyDescent="0.3">
      <c r="C60" s="211"/>
    </row>
    <row r="61" spans="2:4" x14ac:dyDescent="0.3">
      <c r="C61" s="211"/>
    </row>
    <row r="62" spans="2:4" x14ac:dyDescent="0.3">
      <c r="C62" s="211"/>
    </row>
    <row r="63" spans="2:4" x14ac:dyDescent="0.3">
      <c r="C63" s="211"/>
    </row>
    <row r="64" spans="2:4" x14ac:dyDescent="0.3">
      <c r="C64" s="211"/>
    </row>
    <row r="65" spans="3:3" x14ac:dyDescent="0.3">
      <c r="C65" s="211"/>
    </row>
    <row r="66" spans="3:3" x14ac:dyDescent="0.3">
      <c r="C66" s="211"/>
    </row>
    <row r="67" spans="3:3" x14ac:dyDescent="0.3">
      <c r="C67" s="211"/>
    </row>
    <row r="68" spans="3:3" x14ac:dyDescent="0.3">
      <c r="C68" s="211"/>
    </row>
    <row r="69" spans="3:3" x14ac:dyDescent="0.3">
      <c r="C69" s="211"/>
    </row>
    <row r="70" spans="3:3" x14ac:dyDescent="0.3">
      <c r="C70" s="211"/>
    </row>
    <row r="71" spans="3:3" x14ac:dyDescent="0.3">
      <c r="C71" s="211"/>
    </row>
    <row r="72" spans="3:3" x14ac:dyDescent="0.3">
      <c r="C72" s="211"/>
    </row>
    <row r="73" spans="3:3" x14ac:dyDescent="0.3">
      <c r="C73" s="211"/>
    </row>
    <row r="74" spans="3:3" x14ac:dyDescent="0.3">
      <c r="C74" s="211"/>
    </row>
    <row r="75" spans="3:3" x14ac:dyDescent="0.3">
      <c r="C75" s="209"/>
    </row>
    <row r="76" spans="3:3" x14ac:dyDescent="0.3">
      <c r="C76" s="209"/>
    </row>
    <row r="77" spans="3:3" x14ac:dyDescent="0.3">
      <c r="C77" s="209"/>
    </row>
    <row r="78" spans="3:3" x14ac:dyDescent="0.3">
      <c r="C78" s="209"/>
    </row>
    <row r="79" spans="3:3" x14ac:dyDescent="0.3">
      <c r="C79" s="209"/>
    </row>
    <row r="80" spans="3:3" x14ac:dyDescent="0.3">
      <c r="C80" s="209"/>
    </row>
    <row r="81" spans="3:3" x14ac:dyDescent="0.3">
      <c r="C81" s="209"/>
    </row>
    <row r="82" spans="3:3" x14ac:dyDescent="0.3">
      <c r="C82" s="209"/>
    </row>
    <row r="83" spans="3:3" x14ac:dyDescent="0.3">
      <c r="C83" s="209"/>
    </row>
    <row r="84" spans="3:3" x14ac:dyDescent="0.3">
      <c r="C84" s="209"/>
    </row>
    <row r="85" spans="3:3" x14ac:dyDescent="0.3">
      <c r="C85" s="209"/>
    </row>
    <row r="86" spans="3:3" x14ac:dyDescent="0.3">
      <c r="C86" s="209"/>
    </row>
    <row r="87" spans="3:3" x14ac:dyDescent="0.3">
      <c r="C87" s="209"/>
    </row>
    <row r="88" spans="3:3" x14ac:dyDescent="0.3">
      <c r="C88" s="209"/>
    </row>
    <row r="89" spans="3:3" x14ac:dyDescent="0.3">
      <c r="C89" s="209"/>
    </row>
    <row r="90" spans="3:3" x14ac:dyDescent="0.3">
      <c r="C90" s="209"/>
    </row>
    <row r="91" spans="3:3" x14ac:dyDescent="0.3">
      <c r="C91" s="209"/>
    </row>
    <row r="92" spans="3:3" x14ac:dyDescent="0.3">
      <c r="C92" s="209"/>
    </row>
    <row r="93" spans="3:3" x14ac:dyDescent="0.3">
      <c r="C93" s="209"/>
    </row>
    <row r="94" spans="3:3" x14ac:dyDescent="0.3">
      <c r="C94" s="209"/>
    </row>
    <row r="95" spans="3:3" x14ac:dyDescent="0.3">
      <c r="C95" s="209"/>
    </row>
    <row r="96" spans="3:3" x14ac:dyDescent="0.3">
      <c r="C96" s="209"/>
    </row>
    <row r="97" spans="3:3" x14ac:dyDescent="0.3">
      <c r="C97" s="209"/>
    </row>
    <row r="98" spans="3:3" x14ac:dyDescent="0.3">
      <c r="C98" s="209"/>
    </row>
    <row r="99" spans="3:3" x14ac:dyDescent="0.3">
      <c r="C99" s="209"/>
    </row>
    <row r="100" spans="3:3" x14ac:dyDescent="0.3">
      <c r="C100" s="209"/>
    </row>
    <row r="101" spans="3:3" x14ac:dyDescent="0.3">
      <c r="C101" s="209"/>
    </row>
    <row r="102" spans="3:3" x14ac:dyDescent="0.3">
      <c r="C102" s="209"/>
    </row>
    <row r="103" spans="3:3" x14ac:dyDescent="0.3">
      <c r="C103" s="209"/>
    </row>
    <row r="104" spans="3:3" x14ac:dyDescent="0.3">
      <c r="C104" s="209"/>
    </row>
    <row r="105" spans="3:3" x14ac:dyDescent="0.3">
      <c r="C105" s="209"/>
    </row>
    <row r="106" spans="3:3" x14ac:dyDescent="0.3">
      <c r="C106" s="209"/>
    </row>
    <row r="107" spans="3:3" x14ac:dyDescent="0.3">
      <c r="C107" s="209"/>
    </row>
    <row r="108" spans="3:3" x14ac:dyDescent="0.3">
      <c r="C108" s="209"/>
    </row>
    <row r="109" spans="3:3" x14ac:dyDescent="0.3">
      <c r="C109" s="209"/>
    </row>
    <row r="110" spans="3:3" x14ac:dyDescent="0.3">
      <c r="C110" s="209"/>
    </row>
    <row r="111" spans="3:3" x14ac:dyDescent="0.3">
      <c r="C111" s="209"/>
    </row>
    <row r="112" spans="3:3" x14ac:dyDescent="0.3">
      <c r="C112" s="209"/>
    </row>
    <row r="113" spans="3:3" x14ac:dyDescent="0.3">
      <c r="C113" s="209"/>
    </row>
    <row r="114" spans="3:3" x14ac:dyDescent="0.3">
      <c r="C114" s="209"/>
    </row>
    <row r="115" spans="3:3" x14ac:dyDescent="0.3">
      <c r="C115" s="209"/>
    </row>
    <row r="116" spans="3:3" x14ac:dyDescent="0.3">
      <c r="C116" s="209"/>
    </row>
    <row r="117" spans="3:3" x14ac:dyDescent="0.3">
      <c r="C117" s="209"/>
    </row>
    <row r="118" spans="3:3" x14ac:dyDescent="0.3">
      <c r="C118" s="209"/>
    </row>
    <row r="119" spans="3:3" x14ac:dyDescent="0.3">
      <c r="C119" s="209"/>
    </row>
    <row r="120" spans="3:3" x14ac:dyDescent="0.3">
      <c r="C120" s="209"/>
    </row>
    <row r="121" spans="3:3" x14ac:dyDescent="0.3">
      <c r="C121" s="209"/>
    </row>
    <row r="122" spans="3:3" x14ac:dyDescent="0.3">
      <c r="C122" s="209"/>
    </row>
    <row r="123" spans="3:3" x14ac:dyDescent="0.3">
      <c r="C123" s="209"/>
    </row>
    <row r="124" spans="3:3" x14ac:dyDescent="0.3">
      <c r="C124" s="209"/>
    </row>
    <row r="125" spans="3:3" x14ac:dyDescent="0.3">
      <c r="C125" s="209"/>
    </row>
    <row r="126" spans="3:3" x14ac:dyDescent="0.3">
      <c r="C126" s="209"/>
    </row>
    <row r="127" spans="3:3" x14ac:dyDescent="0.3">
      <c r="C127" s="209"/>
    </row>
    <row r="128" spans="3:3" x14ac:dyDescent="0.3">
      <c r="C128" s="209"/>
    </row>
    <row r="129" spans="3:3" x14ac:dyDescent="0.3">
      <c r="C129" s="209"/>
    </row>
    <row r="130" spans="3:3" x14ac:dyDescent="0.3">
      <c r="C130" s="209"/>
    </row>
    <row r="131" spans="3:3" x14ac:dyDescent="0.3">
      <c r="C131" s="209"/>
    </row>
    <row r="132" spans="3:3" x14ac:dyDescent="0.3">
      <c r="C132" s="209"/>
    </row>
    <row r="133" spans="3:3" x14ac:dyDescent="0.3">
      <c r="C133" s="209"/>
    </row>
    <row r="134" spans="3:3" x14ac:dyDescent="0.3">
      <c r="C134" s="209"/>
    </row>
    <row r="135" spans="3:3" x14ac:dyDescent="0.3">
      <c r="C135" s="209"/>
    </row>
  </sheetData>
  <mergeCells count="6">
    <mergeCell ref="C57:D57"/>
    <mergeCell ref="C58:D58"/>
    <mergeCell ref="A1:D1"/>
    <mergeCell ref="A2:D2"/>
    <mergeCell ref="A3:D3"/>
    <mergeCell ref="A4:D4"/>
  </mergeCells>
  <pageMargins left="0.7" right="0.7" top="0.75" bottom="0.75" header="0.3" footer="0.3"/>
  <pageSetup scale="65" orientation="portrait" r:id="rId1"/>
  <ignoredErrors>
    <ignoredError sqref="C5:D5" numberStoredAsText="1"/>
    <ignoredError sqref="C16:D16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78" t="s">
        <v>0</v>
      </c>
      <c r="C1" s="278"/>
      <c r="D1" s="278"/>
      <c r="E1" s="278"/>
      <c r="F1" s="278"/>
    </row>
    <row r="2" spans="2:12" x14ac:dyDescent="0.3">
      <c r="B2" s="278" t="s">
        <v>57</v>
      </c>
      <c r="C2" s="278"/>
      <c r="D2" s="278"/>
      <c r="E2" s="278"/>
      <c r="F2" s="278"/>
    </row>
    <row r="3" spans="2:12" x14ac:dyDescent="0.3">
      <c r="B3" s="278" t="str">
        <f>FECHA!B8</f>
        <v>Al 31 DE ENERO 2023</v>
      </c>
      <c r="C3" s="278"/>
      <c r="D3" s="278"/>
      <c r="E3" s="278"/>
      <c r="F3" s="278"/>
    </row>
    <row r="4" spans="2:12" x14ac:dyDescent="0.3">
      <c r="B4" s="278" t="s">
        <v>58</v>
      </c>
      <c r="C4" s="278"/>
      <c r="D4" s="278"/>
      <c r="E4" s="278"/>
      <c r="F4" s="278"/>
    </row>
    <row r="5" spans="2:12" x14ac:dyDescent="0.3">
      <c r="B5" s="280" t="s">
        <v>59</v>
      </c>
      <c r="C5" s="279" t="s">
        <v>60</v>
      </c>
      <c r="D5" s="279"/>
      <c r="E5" s="279" t="s">
        <v>61</v>
      </c>
      <c r="F5" s="279"/>
    </row>
    <row r="6" spans="2:12" x14ac:dyDescent="0.3">
      <c r="B6" s="280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78" t="s">
        <v>0</v>
      </c>
      <c r="C57" s="278"/>
      <c r="D57" s="278"/>
      <c r="E57" s="278"/>
      <c r="F57" s="278"/>
    </row>
    <row r="58" spans="2:12" x14ac:dyDescent="0.3">
      <c r="B58" s="278" t="s">
        <v>57</v>
      </c>
      <c r="C58" s="278"/>
      <c r="D58" s="278"/>
      <c r="E58" s="278"/>
      <c r="F58" s="278"/>
    </row>
    <row r="59" spans="2:12" x14ac:dyDescent="0.3">
      <c r="B59" s="278" t="str">
        <f>B3</f>
        <v>Al 31 DE ENERO 2023</v>
      </c>
      <c r="C59" s="278"/>
      <c r="D59" s="278"/>
      <c r="E59" s="278"/>
      <c r="F59" s="278"/>
    </row>
    <row r="60" spans="2:12" x14ac:dyDescent="0.3">
      <c r="B60" s="278" t="s">
        <v>58</v>
      </c>
      <c r="C60" s="278"/>
      <c r="D60" s="278"/>
      <c r="E60" s="278"/>
      <c r="F60" s="278"/>
    </row>
    <row r="61" spans="2:12" x14ac:dyDescent="0.3">
      <c r="B61" s="176"/>
      <c r="C61" s="279" t="s">
        <v>60</v>
      </c>
      <c r="D61" s="279"/>
      <c r="E61" s="279" t="s">
        <v>61</v>
      </c>
      <c r="F61" s="279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78" t="s">
        <v>0</v>
      </c>
      <c r="C114" s="278"/>
      <c r="D114" s="278"/>
      <c r="E114" s="278"/>
      <c r="F114" s="278"/>
    </row>
    <row r="115" spans="2:9" x14ac:dyDescent="0.3">
      <c r="B115" s="278" t="s">
        <v>57</v>
      </c>
      <c r="C115" s="278"/>
      <c r="D115" s="278"/>
      <c r="E115" s="278"/>
      <c r="F115" s="278"/>
    </row>
    <row r="116" spans="2:9" x14ac:dyDescent="0.3">
      <c r="B116" s="278" t="str">
        <f>B3</f>
        <v>Al 31 DE ENERO 2023</v>
      </c>
      <c r="C116" s="278"/>
      <c r="D116" s="278"/>
      <c r="E116" s="278"/>
      <c r="F116" s="278"/>
    </row>
    <row r="117" spans="2:9" x14ac:dyDescent="0.3">
      <c r="B117" s="278" t="s">
        <v>58</v>
      </c>
      <c r="C117" s="278"/>
      <c r="D117" s="278"/>
      <c r="E117" s="278"/>
      <c r="F117" s="278"/>
    </row>
    <row r="118" spans="2:9" x14ac:dyDescent="0.3">
      <c r="B118" s="176"/>
      <c r="C118" s="279" t="s">
        <v>60</v>
      </c>
      <c r="D118" s="279"/>
      <c r="E118" s="279" t="s">
        <v>61</v>
      </c>
      <c r="F118" s="279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78" t="s">
        <v>0</v>
      </c>
      <c r="C171" s="278"/>
      <c r="D171" s="278"/>
      <c r="E171" s="278"/>
      <c r="F171" s="278"/>
    </row>
    <row r="172" spans="2:9" x14ac:dyDescent="0.3">
      <c r="B172" s="278" t="s">
        <v>57</v>
      </c>
      <c r="C172" s="278"/>
      <c r="D172" s="278"/>
      <c r="E172" s="278"/>
      <c r="F172" s="278"/>
    </row>
    <row r="173" spans="2:9" x14ac:dyDescent="0.3">
      <c r="B173" s="278" t="str">
        <f>B3</f>
        <v>Al 31 DE ENERO 2023</v>
      </c>
      <c r="C173" s="278"/>
      <c r="D173" s="278"/>
      <c r="E173" s="278"/>
      <c r="F173" s="278"/>
    </row>
    <row r="174" spans="2:9" x14ac:dyDescent="0.3">
      <c r="B174" s="278" t="s">
        <v>58</v>
      </c>
      <c r="C174" s="278"/>
      <c r="D174" s="278"/>
      <c r="E174" s="278"/>
      <c r="F174" s="278"/>
    </row>
    <row r="175" spans="2:9" x14ac:dyDescent="0.3">
      <c r="B175" s="186"/>
      <c r="C175" s="279" t="s">
        <v>60</v>
      </c>
      <c r="D175" s="279"/>
      <c r="E175" s="279" t="s">
        <v>61</v>
      </c>
      <c r="F175" s="279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36"/>
      <c r="S1" s="35"/>
      <c r="T1" s="35"/>
      <c r="U1" s="35"/>
      <c r="V1" s="35"/>
    </row>
    <row r="2" spans="1:43" ht="14.25" x14ac:dyDescent="0.2">
      <c r="A2" s="281" t="s">
        <v>410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33"/>
      <c r="S2" s="35"/>
      <c r="T2" s="35"/>
      <c r="U2" s="35"/>
      <c r="V2" s="35"/>
    </row>
    <row r="3" spans="1:43" ht="14.25" x14ac:dyDescent="0.2">
      <c r="A3" s="281" t="s">
        <v>433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33"/>
      <c r="S3" s="35"/>
      <c r="T3" s="35"/>
      <c r="U3" s="35"/>
      <c r="V3" s="35"/>
    </row>
    <row r="4" spans="1:43" s="39" customFormat="1" ht="9" thickBot="1" x14ac:dyDescent="0.2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A19" sqref="A19:B19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22" t="s">
        <v>566</v>
      </c>
      <c r="B1" s="239" t="s">
        <v>597</v>
      </c>
      <c r="C1" s="215"/>
      <c r="D1" s="220" t="s">
        <v>531</v>
      </c>
      <c r="E1" s="221">
        <v>1</v>
      </c>
      <c r="F1" s="215"/>
      <c r="G1" s="239" t="s">
        <v>589</v>
      </c>
      <c r="H1" s="215"/>
      <c r="I1" s="239" t="s">
        <v>590</v>
      </c>
      <c r="J1" s="215"/>
      <c r="K1" s="239" t="s">
        <v>591</v>
      </c>
      <c r="L1" s="215"/>
      <c r="M1" s="239"/>
      <c r="N1" s="239"/>
      <c r="O1" s="243"/>
      <c r="P1" s="243"/>
      <c r="Q1" s="239"/>
      <c r="R1" s="243"/>
      <c r="S1" s="283" t="s">
        <v>574</v>
      </c>
      <c r="U1" s="234" t="s">
        <v>570</v>
      </c>
    </row>
    <row r="2" spans="1:21" x14ac:dyDescent="0.25">
      <c r="A2" s="223" t="s">
        <v>567</v>
      </c>
      <c r="B2" s="239" t="s">
        <v>597</v>
      </c>
      <c r="C2" s="215"/>
      <c r="D2" s="286" t="s">
        <v>532</v>
      </c>
      <c r="E2" s="287"/>
      <c r="F2" s="215"/>
      <c r="G2" s="239" t="s">
        <v>589</v>
      </c>
      <c r="H2" s="215"/>
      <c r="I2" s="239" t="s">
        <v>590</v>
      </c>
      <c r="J2" s="215"/>
      <c r="K2" s="239" t="s">
        <v>591</v>
      </c>
      <c r="L2" s="215"/>
      <c r="M2" s="239"/>
      <c r="N2" s="239"/>
      <c r="O2" s="239"/>
      <c r="P2" s="239"/>
      <c r="Q2" s="239"/>
      <c r="R2" s="239"/>
      <c r="S2" s="284"/>
      <c r="U2" s="235" t="s">
        <v>570</v>
      </c>
    </row>
    <row r="3" spans="1:21" ht="16.5" thickBot="1" x14ac:dyDescent="0.3">
      <c r="A3" s="223" t="s">
        <v>568</v>
      </c>
      <c r="B3" s="239" t="s">
        <v>597</v>
      </c>
      <c r="C3" s="215"/>
      <c r="D3" s="288"/>
      <c r="E3" s="289"/>
      <c r="F3" s="215"/>
      <c r="G3" s="239" t="s">
        <v>589</v>
      </c>
      <c r="H3" s="215"/>
      <c r="I3" s="239" t="s">
        <v>590</v>
      </c>
      <c r="J3" s="215"/>
      <c r="K3" s="239" t="s">
        <v>591</v>
      </c>
      <c r="L3" s="215"/>
      <c r="M3" s="239"/>
      <c r="N3" s="239"/>
      <c r="O3" s="239"/>
      <c r="P3" s="239"/>
      <c r="Q3" s="239"/>
      <c r="R3" s="239"/>
      <c r="S3" s="284"/>
      <c r="U3" s="235" t="s">
        <v>570</v>
      </c>
    </row>
    <row r="4" spans="1:21" x14ac:dyDescent="0.25">
      <c r="A4" s="223" t="s">
        <v>569</v>
      </c>
      <c r="B4" s="239" t="s">
        <v>597</v>
      </c>
      <c r="C4" s="215"/>
      <c r="D4" s="215"/>
      <c r="E4" s="215"/>
      <c r="F4" s="215"/>
      <c r="G4" s="239" t="s">
        <v>592</v>
      </c>
      <c r="H4" s="215"/>
      <c r="I4" s="239" t="s">
        <v>593</v>
      </c>
      <c r="J4" s="215"/>
      <c r="K4" s="239" t="s">
        <v>594</v>
      </c>
      <c r="L4" s="215"/>
      <c r="M4" s="239"/>
      <c r="N4" s="239"/>
      <c r="O4" s="239"/>
      <c r="P4" s="239"/>
      <c r="Q4" s="239"/>
      <c r="R4" s="239"/>
      <c r="S4" s="284"/>
      <c r="U4" s="235" t="s">
        <v>570</v>
      </c>
    </row>
    <row r="5" spans="1:21" ht="16.5" thickBot="1" x14ac:dyDescent="0.3">
      <c r="A5" s="224" t="s">
        <v>19</v>
      </c>
      <c r="B5" s="240" t="s">
        <v>598</v>
      </c>
      <c r="C5" s="216"/>
      <c r="D5" s="216"/>
      <c r="E5" s="216"/>
      <c r="F5" s="216"/>
      <c r="G5" s="240" t="s">
        <v>592</v>
      </c>
      <c r="H5" s="216"/>
      <c r="I5" s="240" t="s">
        <v>593</v>
      </c>
      <c r="J5" s="216"/>
      <c r="K5" s="240" t="s">
        <v>594</v>
      </c>
      <c r="L5" s="216"/>
      <c r="M5" s="240"/>
      <c r="N5" s="240"/>
      <c r="O5" s="240"/>
      <c r="P5" s="240"/>
      <c r="Q5" s="240"/>
      <c r="R5" s="240"/>
      <c r="S5" s="285"/>
      <c r="U5" s="236" t="s">
        <v>570</v>
      </c>
    </row>
    <row r="6" spans="1:21" x14ac:dyDescent="0.25">
      <c r="A6" s="269" t="s">
        <v>68</v>
      </c>
      <c r="B6" s="270" t="s">
        <v>599</v>
      </c>
      <c r="C6" s="217"/>
      <c r="D6" s="217"/>
      <c r="E6" s="217"/>
      <c r="F6" s="217"/>
      <c r="G6" s="241" t="s">
        <v>589</v>
      </c>
      <c r="H6" s="217"/>
      <c r="I6" s="241" t="s">
        <v>590</v>
      </c>
      <c r="J6" s="217"/>
      <c r="K6" s="241" t="s">
        <v>591</v>
      </c>
      <c r="L6" s="217"/>
      <c r="M6" s="241"/>
      <c r="N6" s="241"/>
      <c r="O6" s="241"/>
      <c r="P6" s="241"/>
      <c r="Q6" s="241"/>
      <c r="R6" s="241"/>
      <c r="U6" s="237" t="s">
        <v>570</v>
      </c>
    </row>
    <row r="7" spans="1:21" x14ac:dyDescent="0.25">
      <c r="A7" s="271" t="s">
        <v>69</v>
      </c>
      <c r="B7" s="270" t="s">
        <v>599</v>
      </c>
      <c r="C7" s="217"/>
      <c r="D7" s="217"/>
      <c r="E7" s="217"/>
      <c r="F7" s="217"/>
      <c r="G7" s="241" t="s">
        <v>589</v>
      </c>
      <c r="H7" s="217"/>
      <c r="I7" s="241" t="s">
        <v>590</v>
      </c>
      <c r="J7" s="217"/>
      <c r="K7" s="241" t="s">
        <v>591</v>
      </c>
      <c r="L7" s="217"/>
      <c r="M7" s="241"/>
      <c r="N7" s="241"/>
      <c r="O7" s="241"/>
      <c r="P7" s="241"/>
      <c r="Q7" s="241"/>
      <c r="R7" s="241"/>
      <c r="U7" s="237" t="s">
        <v>572</v>
      </c>
    </row>
    <row r="8" spans="1:21" x14ac:dyDescent="0.25">
      <c r="A8" s="271" t="s">
        <v>70</v>
      </c>
      <c r="B8" s="270" t="s">
        <v>596</v>
      </c>
      <c r="C8" s="217"/>
      <c r="D8" s="217"/>
      <c r="E8" s="217"/>
      <c r="F8" s="217"/>
      <c r="G8" s="241" t="s">
        <v>592</v>
      </c>
      <c r="H8" s="217"/>
      <c r="I8" s="241" t="s">
        <v>593</v>
      </c>
      <c r="J8" s="217"/>
      <c r="K8" s="241" t="s">
        <v>594</v>
      </c>
      <c r="L8" s="217"/>
      <c r="M8" s="241"/>
      <c r="N8" s="241"/>
      <c r="O8" s="241"/>
      <c r="P8" s="241"/>
      <c r="Q8" s="241"/>
      <c r="R8" s="241"/>
      <c r="U8" s="237" t="s">
        <v>573</v>
      </c>
    </row>
    <row r="9" spans="1:21" x14ac:dyDescent="0.25">
      <c r="A9" s="227">
        <v>20</v>
      </c>
      <c r="B9" s="242" t="s">
        <v>596</v>
      </c>
      <c r="C9" s="218"/>
      <c r="D9" s="218"/>
      <c r="E9" s="218"/>
      <c r="F9" s="218"/>
      <c r="G9" s="242" t="s">
        <v>592</v>
      </c>
      <c r="H9" s="218"/>
      <c r="I9" s="242" t="s">
        <v>593</v>
      </c>
      <c r="J9" s="218"/>
      <c r="K9" s="242" t="s">
        <v>594</v>
      </c>
      <c r="L9" s="218"/>
      <c r="M9" s="242"/>
      <c r="N9" s="242"/>
      <c r="O9" s="242"/>
      <c r="P9" s="242"/>
      <c r="Q9" s="242"/>
      <c r="R9" s="242"/>
      <c r="U9" s="237" t="s">
        <v>570</v>
      </c>
    </row>
    <row r="10" spans="1:21" x14ac:dyDescent="0.25">
      <c r="A10" s="227">
        <v>21</v>
      </c>
      <c r="B10" s="242" t="s">
        <v>596</v>
      </c>
      <c r="C10" s="218"/>
      <c r="D10" s="218"/>
      <c r="E10" s="218"/>
      <c r="F10" s="218"/>
      <c r="G10" s="242" t="s">
        <v>592</v>
      </c>
      <c r="H10" s="218"/>
      <c r="I10" s="242" t="s">
        <v>593</v>
      </c>
      <c r="J10" s="218"/>
      <c r="K10" s="242" t="s">
        <v>594</v>
      </c>
      <c r="L10" s="218"/>
      <c r="M10" s="242"/>
      <c r="N10" s="242"/>
      <c r="O10" s="242"/>
      <c r="P10" s="242"/>
      <c r="Q10" s="242"/>
      <c r="R10" s="242"/>
      <c r="U10" s="237" t="s">
        <v>570</v>
      </c>
    </row>
    <row r="11" spans="1:21" x14ac:dyDescent="0.25">
      <c r="A11" s="227">
        <v>22</v>
      </c>
      <c r="B11" s="242" t="s">
        <v>596</v>
      </c>
      <c r="C11" s="218"/>
      <c r="D11" s="218"/>
      <c r="E11" s="218"/>
      <c r="F11" s="218"/>
      <c r="G11" s="242" t="s">
        <v>592</v>
      </c>
      <c r="H11" s="218"/>
      <c r="I11" s="242" t="s">
        <v>593</v>
      </c>
      <c r="J11" s="218"/>
      <c r="K11" s="242" t="s">
        <v>594</v>
      </c>
      <c r="L11" s="218"/>
      <c r="M11" s="242"/>
      <c r="N11" s="242"/>
      <c r="O11" s="242"/>
      <c r="P11" s="242"/>
      <c r="Q11" s="242"/>
      <c r="R11" s="242"/>
      <c r="U11" s="237" t="s">
        <v>570</v>
      </c>
    </row>
    <row r="12" spans="1:21" x14ac:dyDescent="0.25">
      <c r="A12" s="227">
        <v>23</v>
      </c>
      <c r="B12" s="242" t="s">
        <v>596</v>
      </c>
      <c r="C12" s="218"/>
      <c r="D12" s="218"/>
      <c r="E12" s="218"/>
      <c r="F12" s="218"/>
      <c r="G12" s="242" t="s">
        <v>592</v>
      </c>
      <c r="H12" s="218"/>
      <c r="I12" s="242" t="s">
        <v>593</v>
      </c>
      <c r="J12" s="218"/>
      <c r="K12" s="242" t="s">
        <v>594</v>
      </c>
      <c r="L12" s="218"/>
      <c r="M12" s="242"/>
      <c r="N12" s="242"/>
      <c r="O12" s="242"/>
      <c r="P12" s="242"/>
      <c r="Q12" s="242"/>
      <c r="R12" s="242"/>
      <c r="U12" s="237" t="s">
        <v>570</v>
      </c>
    </row>
    <row r="13" spans="1:21" x14ac:dyDescent="0.25">
      <c r="A13" s="228">
        <v>24</v>
      </c>
      <c r="B13" s="238" t="s">
        <v>596</v>
      </c>
      <c r="C13" s="219"/>
      <c r="D13" s="219"/>
      <c r="E13" s="219"/>
      <c r="F13" s="219"/>
      <c r="G13" s="238" t="s">
        <v>592</v>
      </c>
      <c r="H13" s="219"/>
      <c r="I13" s="238" t="s">
        <v>593</v>
      </c>
      <c r="J13" s="219"/>
      <c r="K13" s="238" t="s">
        <v>594</v>
      </c>
      <c r="L13" s="219"/>
      <c r="M13" s="238"/>
      <c r="N13" s="238"/>
      <c r="O13" s="238"/>
      <c r="P13" s="238"/>
      <c r="Q13" s="238"/>
      <c r="R13" s="238"/>
      <c r="U13" s="237" t="s">
        <v>570</v>
      </c>
    </row>
    <row r="14" spans="1:21" x14ac:dyDescent="0.25">
      <c r="A14" s="228">
        <v>25</v>
      </c>
      <c r="B14" s="238" t="s">
        <v>596</v>
      </c>
      <c r="C14" s="219"/>
      <c r="D14" s="219"/>
      <c r="E14" s="219"/>
      <c r="F14" s="219"/>
      <c r="G14" s="238" t="s">
        <v>592</v>
      </c>
      <c r="H14" s="219"/>
      <c r="I14" s="238" t="s">
        <v>593</v>
      </c>
      <c r="J14" s="219"/>
      <c r="K14" s="238" t="s">
        <v>594</v>
      </c>
      <c r="L14" s="219"/>
      <c r="M14" s="238"/>
      <c r="N14" s="238"/>
      <c r="O14" s="238"/>
      <c r="P14" s="238"/>
      <c r="Q14" s="238"/>
      <c r="R14" s="238"/>
      <c r="U14" s="237" t="s">
        <v>570</v>
      </c>
    </row>
    <row r="15" spans="1:21" x14ac:dyDescent="0.25">
      <c r="A15" s="228">
        <v>26</v>
      </c>
      <c r="B15" s="238" t="s">
        <v>596</v>
      </c>
      <c r="C15" s="219"/>
      <c r="D15" s="219"/>
      <c r="E15" s="219"/>
      <c r="F15" s="219"/>
      <c r="G15" s="238" t="s">
        <v>592</v>
      </c>
      <c r="H15" s="219"/>
      <c r="I15" s="238" t="s">
        <v>593</v>
      </c>
      <c r="J15" s="219"/>
      <c r="K15" s="238" t="s">
        <v>594</v>
      </c>
      <c r="L15" s="219"/>
      <c r="M15" s="238"/>
      <c r="N15" s="238"/>
      <c r="O15" s="238"/>
      <c r="P15" s="238"/>
      <c r="Q15" s="238"/>
      <c r="R15" s="238"/>
      <c r="U15" s="237" t="s">
        <v>570</v>
      </c>
    </row>
    <row r="16" spans="1:21" x14ac:dyDescent="0.25">
      <c r="A16" s="271">
        <v>27</v>
      </c>
      <c r="B16" s="270" t="s">
        <v>596</v>
      </c>
      <c r="C16" s="217"/>
      <c r="D16" s="217"/>
      <c r="E16" s="217"/>
      <c r="F16" s="217"/>
      <c r="G16" s="241" t="s">
        <v>592</v>
      </c>
      <c r="H16" s="217"/>
      <c r="I16" s="241" t="s">
        <v>593</v>
      </c>
      <c r="J16" s="217"/>
      <c r="K16" s="241" t="s">
        <v>594</v>
      </c>
      <c r="L16" s="217"/>
      <c r="M16" s="241"/>
      <c r="N16" s="241"/>
      <c r="O16" s="241"/>
      <c r="P16" s="241"/>
      <c r="Q16" s="241"/>
      <c r="R16" s="241"/>
      <c r="U16" s="237" t="s">
        <v>570</v>
      </c>
    </row>
    <row r="17" spans="1:21" x14ac:dyDescent="0.25">
      <c r="A17" s="228">
        <v>28</v>
      </c>
      <c r="B17" s="228" t="s">
        <v>597</v>
      </c>
      <c r="C17" s="219"/>
      <c r="D17" s="219"/>
      <c r="E17" s="219"/>
      <c r="F17" s="219"/>
      <c r="G17" s="238" t="s">
        <v>592</v>
      </c>
      <c r="H17" s="219"/>
      <c r="I17" s="238" t="s">
        <v>593</v>
      </c>
      <c r="J17" s="219"/>
      <c r="K17" s="238" t="s">
        <v>594</v>
      </c>
      <c r="L17" s="219"/>
      <c r="M17" s="238"/>
      <c r="N17" s="238"/>
      <c r="O17" s="238"/>
      <c r="P17" s="238"/>
      <c r="Q17" s="238"/>
      <c r="R17" s="238"/>
      <c r="U17" s="237" t="s">
        <v>570</v>
      </c>
    </row>
    <row r="18" spans="1:21" x14ac:dyDescent="0.25">
      <c r="A18" s="228">
        <v>29</v>
      </c>
      <c r="B18" s="228" t="s">
        <v>597</v>
      </c>
      <c r="C18" s="219"/>
      <c r="D18" s="219"/>
      <c r="E18" s="219"/>
      <c r="F18" s="219"/>
      <c r="G18" s="238" t="s">
        <v>592</v>
      </c>
      <c r="H18" s="219"/>
      <c r="I18" s="238" t="s">
        <v>593</v>
      </c>
      <c r="J18" s="219"/>
      <c r="K18" s="238" t="s">
        <v>594</v>
      </c>
      <c r="L18" s="219"/>
      <c r="M18" s="238"/>
      <c r="N18" s="238"/>
      <c r="O18" s="238"/>
      <c r="P18" s="238"/>
      <c r="Q18" s="238"/>
      <c r="R18" s="238"/>
      <c r="U18" s="237" t="s">
        <v>570</v>
      </c>
    </row>
    <row r="19" spans="1:21" x14ac:dyDescent="0.25">
      <c r="A19" s="271"/>
      <c r="B19" s="270"/>
      <c r="C19" s="217"/>
      <c r="D19" s="217"/>
      <c r="E19" s="217"/>
      <c r="F19" s="217"/>
      <c r="G19" s="241" t="s">
        <v>589</v>
      </c>
      <c r="H19" s="217"/>
      <c r="I19" s="241" t="s">
        <v>590</v>
      </c>
      <c r="J19" s="217"/>
      <c r="K19" s="241" t="s">
        <v>591</v>
      </c>
      <c r="L19" s="217"/>
      <c r="M19" s="241"/>
      <c r="N19" s="241"/>
      <c r="O19" s="241"/>
      <c r="P19" s="241"/>
      <c r="Q19" s="241"/>
      <c r="R19" s="241"/>
      <c r="U19" s="237" t="s">
        <v>571</v>
      </c>
    </row>
    <row r="20" spans="1:21" x14ac:dyDescent="0.25">
      <c r="O20" s="214"/>
      <c r="P20" s="214"/>
      <c r="Q20" s="214"/>
      <c r="R20" s="214"/>
    </row>
    <row r="22" spans="1:21" x14ac:dyDescent="0.25">
      <c r="M22" s="233" t="s">
        <v>576</v>
      </c>
    </row>
    <row r="23" spans="1:21" x14ac:dyDescent="0.25">
      <c r="M23" s="229" t="s">
        <v>577</v>
      </c>
    </row>
    <row r="24" spans="1:21" x14ac:dyDescent="0.25">
      <c r="M24" s="230" t="s">
        <v>578</v>
      </c>
    </row>
    <row r="25" spans="1:21" x14ac:dyDescent="0.25">
      <c r="M25" s="231" t="s">
        <v>580</v>
      </c>
    </row>
    <row r="26" spans="1:21" x14ac:dyDescent="0.25">
      <c r="M26" s="232" t="s">
        <v>579</v>
      </c>
    </row>
  </sheetData>
  <mergeCells count="2">
    <mergeCell ref="S1:S5"/>
    <mergeCell ref="D2:E3"/>
  </mergeCells>
  <phoneticPr fontId="69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22" t="s">
        <v>566</v>
      </c>
      <c r="B1" s="239" t="s">
        <v>587</v>
      </c>
      <c r="C1" s="215"/>
      <c r="D1" s="215"/>
      <c r="E1" s="215"/>
      <c r="F1" s="215"/>
      <c r="G1" s="239" t="s">
        <v>581</v>
      </c>
      <c r="H1" s="239"/>
      <c r="I1" s="243" t="s">
        <v>582</v>
      </c>
      <c r="J1" s="243"/>
      <c r="K1" s="239" t="s">
        <v>583</v>
      </c>
      <c r="L1" s="243"/>
      <c r="M1" s="283" t="s">
        <v>574</v>
      </c>
      <c r="O1" s="220" t="s">
        <v>531</v>
      </c>
      <c r="P1" s="221">
        <v>1</v>
      </c>
      <c r="R1" s="234" t="s">
        <v>570</v>
      </c>
    </row>
    <row r="2" spans="1:18" ht="19.5" customHeight="1" x14ac:dyDescent="0.25">
      <c r="A2" s="223" t="s">
        <v>567</v>
      </c>
      <c r="B2" s="239" t="s">
        <v>587</v>
      </c>
      <c r="C2" s="215"/>
      <c r="D2" s="215"/>
      <c r="E2" s="215"/>
      <c r="F2" s="215"/>
      <c r="G2" s="239" t="s">
        <v>581</v>
      </c>
      <c r="H2" s="239"/>
      <c r="I2" s="239" t="s">
        <v>582</v>
      </c>
      <c r="J2" s="239"/>
      <c r="K2" s="239" t="s">
        <v>583</v>
      </c>
      <c r="L2" s="239"/>
      <c r="M2" s="284"/>
      <c r="O2" s="286" t="s">
        <v>532</v>
      </c>
      <c r="P2" s="287"/>
      <c r="R2" s="235" t="s">
        <v>570</v>
      </c>
    </row>
    <row r="3" spans="1:18" ht="19.5" customHeight="1" thickBot="1" x14ac:dyDescent="0.3">
      <c r="A3" s="223" t="s">
        <v>568</v>
      </c>
      <c r="B3" s="239" t="s">
        <v>587</v>
      </c>
      <c r="C3" s="215"/>
      <c r="D3" s="215"/>
      <c r="E3" s="215"/>
      <c r="F3" s="215"/>
      <c r="G3" s="239" t="s">
        <v>581</v>
      </c>
      <c r="H3" s="239"/>
      <c r="I3" s="239" t="s">
        <v>582</v>
      </c>
      <c r="J3" s="239"/>
      <c r="K3" s="239" t="s">
        <v>583</v>
      </c>
      <c r="L3" s="239"/>
      <c r="M3" s="284"/>
      <c r="O3" s="288"/>
      <c r="P3" s="289"/>
      <c r="R3" s="235" t="s">
        <v>570</v>
      </c>
    </row>
    <row r="4" spans="1:18" ht="19.5" customHeight="1" x14ac:dyDescent="0.25">
      <c r="A4" s="223" t="s">
        <v>569</v>
      </c>
      <c r="B4" s="239" t="s">
        <v>586</v>
      </c>
      <c r="C4" s="215"/>
      <c r="D4" s="215"/>
      <c r="E4" s="215"/>
      <c r="F4" s="215"/>
      <c r="G4" s="239" t="s">
        <v>581</v>
      </c>
      <c r="H4" s="239"/>
      <c r="I4" s="239" t="s">
        <v>582</v>
      </c>
      <c r="J4" s="239"/>
      <c r="K4" s="239" t="s">
        <v>583</v>
      </c>
      <c r="L4" s="239"/>
      <c r="M4" s="284"/>
      <c r="R4" s="235" t="s">
        <v>570</v>
      </c>
    </row>
    <row r="5" spans="1:18" ht="19.5" customHeight="1" thickBot="1" x14ac:dyDescent="0.3">
      <c r="A5" s="224" t="s">
        <v>19</v>
      </c>
      <c r="B5" s="240" t="s">
        <v>586</v>
      </c>
      <c r="C5" s="216"/>
      <c r="D5" s="216"/>
      <c r="E5" s="216"/>
      <c r="F5" s="216"/>
      <c r="G5" s="240" t="s">
        <v>581</v>
      </c>
      <c r="H5" s="240"/>
      <c r="I5" s="240" t="s">
        <v>582</v>
      </c>
      <c r="J5" s="240"/>
      <c r="K5" s="240" t="s">
        <v>583</v>
      </c>
      <c r="L5" s="240"/>
      <c r="M5" s="285"/>
      <c r="R5" s="236" t="s">
        <v>570</v>
      </c>
    </row>
    <row r="6" spans="1:18" ht="19.5" customHeight="1" x14ac:dyDescent="0.25">
      <c r="A6" s="225" t="s">
        <v>68</v>
      </c>
      <c r="B6" s="241" t="s">
        <v>587</v>
      </c>
      <c r="C6" s="217"/>
      <c r="D6" s="217"/>
      <c r="E6" s="217"/>
      <c r="F6" s="217"/>
      <c r="G6" s="241" t="s">
        <v>581</v>
      </c>
      <c r="H6" s="241"/>
      <c r="I6" s="241" t="s">
        <v>582</v>
      </c>
      <c r="J6" s="241"/>
      <c r="K6" s="241" t="s">
        <v>583</v>
      </c>
      <c r="L6" s="241"/>
      <c r="R6" s="237" t="s">
        <v>570</v>
      </c>
    </row>
    <row r="7" spans="1:18" ht="19.5" customHeight="1" x14ac:dyDescent="0.25">
      <c r="A7" s="226" t="s">
        <v>69</v>
      </c>
      <c r="B7" s="241" t="s">
        <v>587</v>
      </c>
      <c r="C7" s="217"/>
      <c r="D7" s="217"/>
      <c r="E7" s="217"/>
      <c r="F7" s="217"/>
      <c r="G7" s="241" t="s">
        <v>581</v>
      </c>
      <c r="H7" s="241"/>
      <c r="I7" s="241" t="s">
        <v>582</v>
      </c>
      <c r="J7" s="241"/>
      <c r="K7" s="241" t="s">
        <v>583</v>
      </c>
      <c r="L7" s="241"/>
      <c r="R7" s="237" t="s">
        <v>572</v>
      </c>
    </row>
    <row r="8" spans="1:18" ht="19.5" customHeight="1" x14ac:dyDescent="0.25">
      <c r="A8" s="226" t="s">
        <v>70</v>
      </c>
      <c r="B8" s="241" t="s">
        <v>586</v>
      </c>
      <c r="C8" s="217"/>
      <c r="D8" s="217"/>
      <c r="E8" s="217"/>
      <c r="F8" s="217"/>
      <c r="G8" s="241" t="s">
        <v>581</v>
      </c>
      <c r="H8" s="241"/>
      <c r="I8" s="241" t="s">
        <v>582</v>
      </c>
      <c r="J8" s="241"/>
      <c r="K8" s="241" t="s">
        <v>583</v>
      </c>
      <c r="L8" s="241"/>
      <c r="R8" s="237" t="s">
        <v>573</v>
      </c>
    </row>
    <row r="9" spans="1:18" ht="19.5" customHeight="1" x14ac:dyDescent="0.25">
      <c r="A9" s="227">
        <v>20</v>
      </c>
      <c r="B9" s="242" t="s">
        <v>586</v>
      </c>
      <c r="C9" s="218"/>
      <c r="D9" s="218"/>
      <c r="E9" s="218"/>
      <c r="F9" s="218"/>
      <c r="G9" s="242" t="s">
        <v>581</v>
      </c>
      <c r="H9" s="242"/>
      <c r="I9" s="242" t="s">
        <v>582</v>
      </c>
      <c r="J9" s="242"/>
      <c r="K9" s="242" t="s">
        <v>583</v>
      </c>
      <c r="L9" s="242"/>
      <c r="R9" s="237" t="s">
        <v>570</v>
      </c>
    </row>
    <row r="10" spans="1:18" ht="19.5" customHeight="1" x14ac:dyDescent="0.25">
      <c r="A10" s="227">
        <v>21</v>
      </c>
      <c r="B10" s="242" t="s">
        <v>586</v>
      </c>
      <c r="C10" s="218"/>
      <c r="D10" s="218"/>
      <c r="E10" s="218"/>
      <c r="F10" s="218"/>
      <c r="G10" s="242" t="s">
        <v>581</v>
      </c>
      <c r="H10" s="242"/>
      <c r="I10" s="242" t="s">
        <v>582</v>
      </c>
      <c r="J10" s="242"/>
      <c r="K10" s="242" t="s">
        <v>583</v>
      </c>
      <c r="L10" s="242"/>
      <c r="R10" s="237" t="s">
        <v>570</v>
      </c>
    </row>
    <row r="11" spans="1:18" ht="19.5" customHeight="1" x14ac:dyDescent="0.25">
      <c r="A11" s="227">
        <v>22</v>
      </c>
      <c r="B11" s="242" t="s">
        <v>586</v>
      </c>
      <c r="C11" s="218"/>
      <c r="D11" s="218"/>
      <c r="E11" s="218"/>
      <c r="F11" s="218"/>
      <c r="G11" s="242" t="s">
        <v>581</v>
      </c>
      <c r="H11" s="242"/>
      <c r="I11" s="242" t="s">
        <v>582</v>
      </c>
      <c r="J11" s="242"/>
      <c r="K11" s="242" t="s">
        <v>583</v>
      </c>
      <c r="L11" s="242"/>
      <c r="R11" s="237" t="s">
        <v>570</v>
      </c>
    </row>
    <row r="12" spans="1:18" ht="19.5" customHeight="1" x14ac:dyDescent="0.25">
      <c r="A12" s="227">
        <v>23</v>
      </c>
      <c r="B12" s="242" t="s">
        <v>586</v>
      </c>
      <c r="C12" s="218"/>
      <c r="D12" s="218"/>
      <c r="E12" s="218"/>
      <c r="F12" s="218"/>
      <c r="G12" s="242" t="s">
        <v>581</v>
      </c>
      <c r="H12" s="242"/>
      <c r="I12" s="242" t="s">
        <v>582</v>
      </c>
      <c r="J12" s="242"/>
      <c r="K12" s="242" t="s">
        <v>583</v>
      </c>
      <c r="L12" s="242"/>
      <c r="R12" s="237" t="s">
        <v>570</v>
      </c>
    </row>
    <row r="13" spans="1:18" ht="19.5" customHeight="1" x14ac:dyDescent="0.25">
      <c r="A13" s="228">
        <v>24</v>
      </c>
      <c r="B13" s="238" t="s">
        <v>586</v>
      </c>
      <c r="C13" s="219"/>
      <c r="D13" s="219"/>
      <c r="E13" s="219"/>
      <c r="F13" s="219"/>
      <c r="G13" s="238" t="s">
        <v>581</v>
      </c>
      <c r="H13" s="238"/>
      <c r="I13" s="238" t="s">
        <v>582</v>
      </c>
      <c r="J13" s="238"/>
      <c r="K13" s="238" t="s">
        <v>583</v>
      </c>
      <c r="L13" s="238"/>
      <c r="R13" s="237" t="s">
        <v>570</v>
      </c>
    </row>
    <row r="14" spans="1:18" ht="19.5" customHeight="1" x14ac:dyDescent="0.25">
      <c r="A14" s="228">
        <v>25</v>
      </c>
      <c r="B14" s="238" t="s">
        <v>586</v>
      </c>
      <c r="C14" s="219"/>
      <c r="D14" s="219"/>
      <c r="E14" s="219"/>
      <c r="F14" s="219"/>
      <c r="G14" s="238" t="s">
        <v>581</v>
      </c>
      <c r="H14" s="238"/>
      <c r="I14" s="238" t="s">
        <v>582</v>
      </c>
      <c r="J14" s="238"/>
      <c r="K14" s="238" t="s">
        <v>583</v>
      </c>
      <c r="L14" s="238"/>
      <c r="R14" s="237" t="s">
        <v>570</v>
      </c>
    </row>
    <row r="15" spans="1:18" ht="19.5" customHeight="1" x14ac:dyDescent="0.25">
      <c r="A15" s="228">
        <v>26</v>
      </c>
      <c r="B15" s="238" t="s">
        <v>586</v>
      </c>
      <c r="C15" s="219"/>
      <c r="D15" s="219"/>
      <c r="E15" s="219"/>
      <c r="F15" s="219"/>
      <c r="G15" s="238" t="s">
        <v>581</v>
      </c>
      <c r="H15" s="238"/>
      <c r="I15" s="238" t="s">
        <v>582</v>
      </c>
      <c r="J15" s="238"/>
      <c r="K15" s="238" t="s">
        <v>583</v>
      </c>
      <c r="L15" s="238"/>
      <c r="R15" s="237" t="s">
        <v>570</v>
      </c>
    </row>
    <row r="16" spans="1:18" ht="19.5" customHeight="1" x14ac:dyDescent="0.25">
      <c r="A16" s="226">
        <v>27</v>
      </c>
      <c r="B16" s="241" t="s">
        <v>586</v>
      </c>
      <c r="C16" s="217"/>
      <c r="D16" s="217"/>
      <c r="E16" s="217"/>
      <c r="F16" s="217"/>
      <c r="G16" s="241" t="s">
        <v>581</v>
      </c>
      <c r="H16" s="241"/>
      <c r="I16" s="241" t="s">
        <v>582</v>
      </c>
      <c r="J16" s="241"/>
      <c r="K16" s="241" t="s">
        <v>583</v>
      </c>
      <c r="L16" s="241"/>
      <c r="R16" s="237" t="s">
        <v>570</v>
      </c>
    </row>
    <row r="17" spans="1:18" ht="19.5" customHeight="1" x14ac:dyDescent="0.25">
      <c r="A17" s="228">
        <v>28</v>
      </c>
      <c r="B17" s="238" t="s">
        <v>586</v>
      </c>
      <c r="C17" s="219"/>
      <c r="D17" s="219"/>
      <c r="E17" s="219"/>
      <c r="F17" s="219"/>
      <c r="G17" s="238" t="s">
        <v>581</v>
      </c>
      <c r="H17" s="238"/>
      <c r="I17" s="238" t="s">
        <v>582</v>
      </c>
      <c r="J17" s="238"/>
      <c r="K17" s="238" t="s">
        <v>583</v>
      </c>
      <c r="L17" s="238"/>
      <c r="R17" s="237" t="s">
        <v>570</v>
      </c>
    </row>
    <row r="18" spans="1:18" ht="19.5" customHeight="1" x14ac:dyDescent="0.25">
      <c r="A18" s="228">
        <v>29</v>
      </c>
      <c r="B18" s="238" t="s">
        <v>586</v>
      </c>
      <c r="C18" s="219"/>
      <c r="D18" s="219"/>
      <c r="E18" s="219"/>
      <c r="F18" s="219"/>
      <c r="G18" s="238" t="s">
        <v>581</v>
      </c>
      <c r="H18" s="238"/>
      <c r="I18" s="238" t="s">
        <v>582</v>
      </c>
      <c r="J18" s="238"/>
      <c r="K18" s="238" t="s">
        <v>583</v>
      </c>
      <c r="L18" s="238"/>
      <c r="R18" s="237" t="s">
        <v>570</v>
      </c>
    </row>
    <row r="19" spans="1:18" ht="19.5" customHeight="1" x14ac:dyDescent="0.25">
      <c r="A19" s="226">
        <v>30</v>
      </c>
      <c r="B19" s="241" t="s">
        <v>587</v>
      </c>
      <c r="C19" s="217"/>
      <c r="D19" s="217"/>
      <c r="E19" s="217"/>
      <c r="F19" s="217"/>
      <c r="G19" s="241" t="s">
        <v>581</v>
      </c>
      <c r="H19" s="241"/>
      <c r="I19" s="241" t="s">
        <v>582</v>
      </c>
      <c r="J19" s="241"/>
      <c r="K19" s="241" t="s">
        <v>583</v>
      </c>
      <c r="L19" s="241"/>
      <c r="R19" s="237" t="s">
        <v>571</v>
      </c>
    </row>
    <row r="20" spans="1:18" x14ac:dyDescent="0.25">
      <c r="I20" s="214"/>
      <c r="J20" s="214"/>
      <c r="K20" s="214"/>
      <c r="L20" s="214"/>
    </row>
    <row r="21" spans="1:18" x14ac:dyDescent="0.25">
      <c r="G21" s="233" t="s">
        <v>576</v>
      </c>
    </row>
    <row r="22" spans="1:18" x14ac:dyDescent="0.25">
      <c r="G22" s="229" t="s">
        <v>577</v>
      </c>
    </row>
    <row r="23" spans="1:18" x14ac:dyDescent="0.25">
      <c r="G23" s="230" t="s">
        <v>578</v>
      </c>
    </row>
    <row r="24" spans="1:18" x14ac:dyDescent="0.25">
      <c r="G24" s="231" t="s">
        <v>580</v>
      </c>
    </row>
    <row r="25" spans="1:18" x14ac:dyDescent="0.25">
      <c r="G25" s="232" t="s">
        <v>579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ACTIVO</vt:lpstr>
      <vt:lpstr>Hoja1</vt:lpstr>
      <vt:lpstr>27</vt:lpstr>
      <vt:lpstr>FECHAS</vt:lpstr>
      <vt:lpstr>FECHA</vt:lpstr>
      <vt:lpstr>'27'!Área_de_impresión</vt:lpstr>
      <vt:lpstr>'7-11'!Área_de_impresión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2025-02-07T16:19:10Z</cp:lastPrinted>
  <dcterms:created xsi:type="dcterms:W3CDTF">2021-10-07T14:43:02Z</dcterms:created>
  <dcterms:modified xsi:type="dcterms:W3CDTF">2025-02-07T16:19:14Z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