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09 SEPTIEMBRE 2025/ENVIO/"/>
    </mc:Choice>
  </mc:AlternateContent>
  <xr:revisionPtr revIDLastSave="1" documentId="8_{45B01804-065B-4E04-AEE7-38F9DBA15DCB}" xr6:coauthVersionLast="47" xr6:coauthVersionMax="47" xr10:uidLastSave="{1B2222F2-D3CE-4BFA-BD5F-69D077B2F3F1}"/>
  <bookViews>
    <workbookView xWindow="-120" yWindow="-120" windowWidth="29040" windowHeight="15840" tabRatio="831" xr2:uid="{00000000-000D-0000-FFFF-FFFF00000000}"/>
  </bookViews>
  <sheets>
    <sheet name="ACTIVO" sheetId="29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ACTIVO!$A$1:$D$61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9" l="1"/>
  <c r="D29" i="29"/>
  <c r="C33" i="29" l="1"/>
  <c r="D33" i="29"/>
  <c r="D17" i="29" l="1"/>
  <c r="C17" i="29" l="1"/>
  <c r="A3" i="29" l="1"/>
  <c r="D26" i="29" l="1"/>
  <c r="D49" i="29" l="1"/>
  <c r="D42" i="29"/>
  <c r="D38" i="29"/>
  <c r="D10" i="29"/>
  <c r="D51" i="29" l="1"/>
  <c r="C49" i="29" l="1"/>
  <c r="C42" i="29" l="1"/>
  <c r="C38" i="29"/>
  <c r="C26" i="29"/>
  <c r="C10" i="29"/>
  <c r="C51" i="29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<sst xmlns="http://schemas.openxmlformats.org/spreadsheetml/2006/main" count="552" uniqueCount="331">
  <si>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</si>
  <si>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</si>
  <si>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</si>
  <si>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</si>
  <si>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</si>
  <si>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>2024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</si>
  <si>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</si>
  <si>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</si>
  <si>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</si>
  <si>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</si>
  <si>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</si>
  <si>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</si>
  <si>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</si>
  <si>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Inversiones a Costo Amortizado</t>
  </si>
  <si>
    <t xml:space="preserve">      Otras Inversiones en Instrumento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</si>
  <si>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</si>
  <si>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</si>
  <si>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</si>
  <si>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</si>
  <si>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</si>
  <si>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</si>
  <si>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</si>
  <si>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</si>
  <si>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</si>
  <si>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</si>
  <si>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</si>
  <si>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</si>
  <si>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</si>
  <si>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</si>
  <si>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</si>
  <si>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</si>
  <si>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</si>
  <si>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</si>
  <si>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</si>
  <si>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</si>
  <si>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</si>
  <si>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</si>
  <si>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</si>
  <si>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</si>
  <si>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</si>
  <si>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</si>
  <si>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</si>
  <si>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</si>
  <si>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</si>
  <si>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BANCO AGRICOLA DE LA REPUBLICA DOMINICANA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</si>
  <si>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</si>
  <si>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</si>
  <si>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</si>
  <si>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</si>
  <si>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</si>
  <si>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</si>
  <si>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</si>
  <si>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</si>
  <si>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</si>
  <si>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</si>
  <si>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</si>
  <si>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</si>
  <si>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</si>
  <si>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</si>
  <si>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</si>
  <si>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</si>
  <si>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</si>
  <si>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</si>
  <si>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</si>
  <si>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</si>
  <si>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</si>
  <si>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</si>
  <si>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</si>
  <si>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</si>
  <si>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</si>
  <si>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</si>
  <si>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</si>
  <si>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</si>
  <si>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</si>
  <si>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</si>
  <si>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</si>
  <si>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</si>
  <si>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</si>
  <si>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</si>
  <si>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</si>
  <si>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</si>
  <si>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</si>
  <si>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</si>
  <si>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</si>
  <si>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</si>
  <si>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</si>
  <si>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</si>
  <si>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</si>
  <si>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</si>
  <si>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</si>
  <si>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</si>
  <si>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</si>
  <si>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</si>
  <si>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</si>
  <si>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</si>
  <si>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</si>
  <si>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</si>
  <si>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</si>
  <si>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</si>
  <si>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</si>
  <si>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</si>
  <si>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</si>
  <si>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</si>
  <si>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</si>
  <si>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</si>
  <si>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</si>
  <si>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</si>
  <si>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</si>
  <si>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</si>
  <si>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</si>
  <si>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</si>
  <si>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</si>
  <si>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</si>
  <si>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</si>
  <si>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</si>
  <si>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</si>
  <si>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</si>
  <si>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</si>
  <si>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</si>
  <si>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</si>
  <si>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</si>
  <si>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</si>
  <si>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</si>
  <si>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</si>
  <si>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</si>
  <si>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</si>
  <si>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</si>
  <si>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</si>
  <si>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</si>
  <si>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</si>
  <si>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</si>
  <si>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</si>
  <si>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</si>
  <si>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</si>
  <si>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</si>
  <si>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</si>
  <si>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</si>
  <si>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</si>
  <si>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</si>
  <si>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</si>
  <si>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</si>
  <si>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</si>
  <si>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</si>
  <si>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</si>
  <si>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</si>
  <si>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</si>
  <si>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</si>
  <si>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</si>
  <si>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</si>
  <si>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</si>
  <si>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</si>
  <si>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</si>
  <si>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</si>
  <si>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</si>
  <si>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</si>
  <si>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</si>
  <si>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</si>
  <si>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</si>
  <si>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</si>
  <si>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</si>
  <si>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</si>
  <si>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</si>
  <si>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</si>
  <si>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</si>
  <si>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</si>
  <si>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</si>
  <si>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</si>
  <si>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</si>
  <si>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</si>
  <si>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</si>
  <si>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</si>
  <si>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</si>
  <si>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</si>
  <si>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</si>
  <si>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</si>
  <si>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</si>
  <si>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</si>
  <si>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</si>
  <si>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</si>
  <si>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</si>
  <si>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</si>
  <si>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</si>
  <si>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</si>
  <si>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</si>
  <si>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</si>
  <si>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</si>
  <si>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</si>
  <si>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</si>
  <si>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</si>
  <si>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</si>
  <si>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</si>
  <si>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</si>
  <si>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</si>
  <si>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</si>
  <si>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</si>
  <si>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</si>
  <si>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</si>
  <si>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</si>
  <si>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</si>
  <si>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</si>
  <si>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</si>
  <si>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</si>
  <si>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</si>
  <si>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</si>
  <si>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</si>
  <si>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</si>
  <si>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</si>
  <si>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</si>
  <si>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</si>
  <si>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</si>
  <si>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</si>
  <si>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</si>
  <si>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</si>
  <si>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</si>
  <si>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</si>
  <si>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</si>
  <si>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</si>
  <si>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</si>
  <si>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</si>
  <si>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</si>
  <si>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</si>
  <si>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</si>
  <si>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</si>
  <si>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</si>
  <si>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</si>
  <si>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</si>
  <si>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</si>
  <si>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</si>
  <si>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</si>
  <si>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</si>
  <si>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</si>
  <si>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</si>
  <si>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</si>
  <si>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</si>
  <si>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</si>
  <si>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</si>
  <si>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</si>
  <si>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</si>
  <si>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</si>
  <si>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</si>
  <si>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</si>
  <si>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</si>
  <si>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</si>
  <si>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</si>
  <si>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</si>
  <si>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</si>
  <si>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</si>
  <si>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</si>
  <si>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</si>
  <si>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</si>
  <si>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</si>
  <si>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</si>
  <si>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</si>
  <si>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</si>
  <si>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</si>
  <si>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</si>
  <si>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</si>
  <si>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</si>
  <si>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</si>
  <si>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</si>
  <si>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</si>
  <si>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</si>
  <si>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</si>
  <si>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</si>
  <si>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</si>
  <si>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</si>
  <si>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</si>
  <si>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</si>
  <si>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</si>
  <si>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</si>
  <si>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</si>
  <si>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</si>
  <si>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</si>
  <si>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</si>
  <si>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</si>
  <si>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</si>
  <si>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</si>
  <si>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</si>
  <si>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</si>
  <si>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</si>
  <si>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</si>
  <si>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</si>
  <si>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</si>
  <si>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</si>
  <si>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</si>
  <si>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</si>
  <si>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</si>
  <si>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</si>
  <si>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</si>
  <si>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</si>
  <si>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</si>
  <si>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</si>
  <si>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</si>
  <si>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</si>
  <si>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</si>
  <si>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</si>
  <si>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AL 30 SEPTIEMBRE 2025 Y 2024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</si>
  <si>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</si>
  <si>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</si>
  <si>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</si>
  <si>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</si>
  <si>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</si>
  <si>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</si>
  <si>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</si>
  <si>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</si>
  <si>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</si>
  <si>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</si>
  <si>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</si>
  <si>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</si>
  <si>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</si>
  <si>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 xml:space="preserve">AL 30 DE SEPTIEMBRE 2025 </t>
  </si>
  <si>
    <t>7 . 11</t>
  </si>
  <si>
    <t>12 . 15</t>
  </si>
  <si>
    <t>POR EL PERIODO TERMINADO AL 31 DE JULIO DEL 2022</t>
  </si>
  <si>
    <t>16 . 19</t>
  </si>
  <si>
    <t>AL 30 DE SEPTIEMBRE 2025</t>
  </si>
  <si>
    <t xml:space="preserve">   POR EL MES DE JULIO 2022</t>
  </si>
  <si>
    <t>AL 30 SEPTIEMBRE 2025</t>
  </si>
  <si>
    <t>AL 31 DE AGOSTO 2025</t>
  </si>
  <si>
    <t>AL 30 DE SEPTIEMBRE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</si>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</sst>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0"/>
    <numFmt numFmtId="166" formatCode="General_)"/>
    <numFmt numFmtId="167" formatCode="_(* #,##0.00_);_(* \(#,##0.00\);_(* \-??_);_(@_)"/>
    <numFmt numFmtId="168" formatCode="#,##0.00;\(#,##0.00\);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4"/>
      <name val="Calibri"/>
      <family val="2"/>
      <scheme val="minor"/>
    </font>
    <font>
      <b/>
      <u val="double"/>
      <sz val="1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6" fillId="0" borderId="0" applyBorder="0" applyProtection="0"/>
    <xf numFmtId="167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6" fontId="2" fillId="0" borderId="0"/>
    <xf numFmtId="43" fontId="5" fillId="0" borderId="0" applyFont="0" applyFill="0" applyBorder="0" applyAlignment="0" applyProtection="0"/>
    <xf numFmtId="39" fontId="2" fillId="0" borderId="0"/>
  </cellStyleXfs>
  <cellXfs count="141">
    <xf numFmtId="0" fontId="0" fillId="0" borderId="0" xfId="0"/>
    <xf numFmtId="0" fontId="10" fillId="0" borderId="0" xfId="0" applyFont="1"/>
    <xf numFmtId="39" fontId="14" fillId="3" borderId="0" xfId="0" applyNumberFormat="1" applyFont="1" applyFill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10" borderId="0" xfId="0" applyFont="1" applyFill="1" applyAlignment="1">
      <alignment vertical="top"/>
    </xf>
    <xf numFmtId="43" fontId="20" fillId="9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9" borderId="0" xfId="1" applyFont="1" applyFill="1" applyAlignment="1">
      <alignment vertical="top" readingOrder="1"/>
    </xf>
    <xf numFmtId="0" fontId="19" fillId="10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39" fontId="29" fillId="3" borderId="0" xfId="0" applyNumberFormat="1" applyFont="1" applyFill="1"/>
    <xf numFmtId="39" fontId="28" fillId="8" borderId="0" xfId="0" applyNumberFormat="1" applyFont="1" applyFill="1" applyAlignment="1">
      <alignment horizontal="left"/>
    </xf>
    <xf numFmtId="49" fontId="15" fillId="12" borderId="0" xfId="1" applyNumberFormat="1" applyFont="1" applyFill="1" applyBorder="1" applyAlignment="1" applyProtection="1">
      <alignment horizontal="center" vertical="center"/>
    </xf>
    <xf numFmtId="39" fontId="29" fillId="3" borderId="0" xfId="0" applyNumberFormat="1" applyFont="1" applyFill="1" applyAlignment="1">
      <alignment horizontal="left"/>
    </xf>
    <xf numFmtId="39" fontId="29" fillId="3" borderId="0" xfId="0" applyNumberFormat="1" applyFont="1" applyFill="1" applyAlignment="1">
      <alignment vertical="center"/>
    </xf>
    <xf numFmtId="39" fontId="29" fillId="7" borderId="0" xfId="0" applyNumberFormat="1" applyFont="1" applyFill="1"/>
    <xf numFmtId="39" fontId="28" fillId="3" borderId="0" xfId="0" applyNumberFormat="1" applyFont="1" applyFill="1"/>
    <xf numFmtId="37" fontId="29" fillId="3" borderId="0" xfId="0" applyNumberFormat="1" applyFont="1" applyFill="1" applyAlignment="1">
      <alignment vertical="center"/>
    </xf>
    <xf numFmtId="37" fontId="13" fillId="3" borderId="0" xfId="0" applyNumberFormat="1" applyFont="1" applyFill="1"/>
    <xf numFmtId="39" fontId="30" fillId="3" borderId="0" xfId="0" applyNumberFormat="1" applyFont="1" applyFill="1" applyAlignment="1">
      <alignment vertical="center"/>
    </xf>
    <xf numFmtId="0" fontId="36" fillId="0" borderId="0" xfId="0" applyFont="1"/>
    <xf numFmtId="0" fontId="37" fillId="0" borderId="0" xfId="0" applyFont="1"/>
    <xf numFmtId="0" fontId="37" fillId="0" borderId="8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10" xfId="0" applyBorder="1" applyAlignment="1">
      <alignment vertical="center"/>
    </xf>
    <xf numFmtId="0" fontId="37" fillId="0" borderId="10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33" fillId="0" borderId="7" xfId="0" applyFont="1" applyBorder="1"/>
    <xf numFmtId="0" fontId="33" fillId="0" borderId="4" xfId="0" applyFont="1" applyBorder="1"/>
    <xf numFmtId="0" fontId="33" fillId="0" borderId="0" xfId="0" applyFont="1"/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39" fontId="15" fillId="3" borderId="0" xfId="0" applyNumberFormat="1" applyFont="1" applyFill="1" applyAlignment="1">
      <alignment horizontal="left"/>
    </xf>
    <xf numFmtId="37" fontId="15" fillId="3" borderId="0" xfId="1" applyNumberFormat="1" applyFont="1" applyFill="1" applyAlignment="1" applyProtection="1">
      <alignment horizontal="right"/>
    </xf>
    <xf numFmtId="39" fontId="14" fillId="3" borderId="0" xfId="0" applyNumberFormat="1" applyFont="1" applyFill="1" applyAlignment="1">
      <alignment horizontal="left"/>
    </xf>
    <xf numFmtId="37" fontId="14" fillId="3" borderId="0" xfId="0" applyNumberFormat="1" applyFont="1" applyFill="1" applyAlignment="1">
      <alignment vertical="center"/>
    </xf>
    <xf numFmtId="39" fontId="32" fillId="3" borderId="0" xfId="0" applyNumberFormat="1" applyFont="1" applyFill="1" applyAlignment="1">
      <alignment horizontal="left"/>
    </xf>
    <xf numFmtId="39" fontId="11" fillId="3" borderId="0" xfId="0" applyNumberFormat="1" applyFont="1" applyFill="1" applyAlignment="1">
      <alignment vertical="center"/>
    </xf>
    <xf numFmtId="1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39" fontId="16" fillId="3" borderId="0" xfId="0" applyNumberFormat="1" applyFont="1" applyFill="1" applyAlignment="1">
      <alignment horizontal="center" vertical="center"/>
    </xf>
    <xf numFmtId="39" fontId="16" fillId="3" borderId="0" xfId="0" applyNumberFormat="1" applyFont="1" applyFill="1" applyAlignment="1">
      <alignment horizontal="center"/>
    </xf>
    <xf numFmtId="37" fontId="30" fillId="4" borderId="0" xfId="1" applyNumberFormat="1" applyFont="1" applyFill="1" applyBorder="1" applyAlignment="1">
      <alignment horizontal="center" vertical="top"/>
    </xf>
    <xf numFmtId="37" fontId="42" fillId="4" borderId="0" xfId="1" applyNumberFormat="1" applyFont="1" applyFill="1" applyBorder="1" applyAlignment="1">
      <alignment horizontal="center" vertical="top"/>
    </xf>
    <xf numFmtId="37" fontId="28" fillId="3" borderId="0" xfId="1" applyNumberFormat="1" applyFont="1" applyFill="1" applyAlignment="1" applyProtection="1">
      <alignment horizontal="center"/>
    </xf>
    <xf numFmtId="39" fontId="28" fillId="7" borderId="0" xfId="0" applyNumberFormat="1" applyFont="1" applyFill="1" applyAlignment="1">
      <alignment horizontal="left"/>
    </xf>
    <xf numFmtId="37" fontId="28" fillId="7" borderId="0" xfId="1" applyNumberFormat="1" applyFont="1" applyFill="1" applyAlignment="1" applyProtection="1">
      <alignment horizontal="center"/>
    </xf>
    <xf numFmtId="37" fontId="30" fillId="4" borderId="0" xfId="1" applyNumberFormat="1" applyFont="1" applyFill="1" applyBorder="1" applyAlignment="1">
      <alignment horizontal="right" vertical="top"/>
    </xf>
    <xf numFmtId="37" fontId="42" fillId="4" borderId="0" xfId="1" applyNumberFormat="1" applyFont="1" applyFill="1" applyBorder="1" applyAlignment="1">
      <alignment horizontal="right" vertical="top"/>
    </xf>
    <xf numFmtId="39" fontId="28" fillId="3" borderId="0" xfId="0" applyNumberFormat="1" applyFont="1" applyFill="1" applyAlignment="1">
      <alignment horizontal="left"/>
    </xf>
    <xf numFmtId="37" fontId="29" fillId="3" borderId="0" xfId="1" applyNumberFormat="1" applyFont="1" applyFill="1" applyAlignment="1" applyProtection="1">
      <alignment horizontal="center"/>
    </xf>
    <xf numFmtId="37" fontId="29" fillId="3" borderId="0" xfId="1" applyNumberFormat="1" applyFont="1" applyFill="1" applyBorder="1" applyAlignment="1" applyProtection="1">
      <alignment horizontal="center"/>
    </xf>
    <xf numFmtId="37" fontId="28" fillId="3" borderId="0" xfId="1" applyNumberFormat="1" applyFont="1" applyFill="1" applyBorder="1" applyAlignment="1" applyProtection="1">
      <alignment horizontal="center"/>
    </xf>
    <xf numFmtId="39" fontId="29" fillId="7" borderId="0" xfId="0" applyNumberFormat="1" applyFont="1" applyFill="1" applyAlignment="1">
      <alignment horizontal="left"/>
    </xf>
    <xf numFmtId="164" fontId="30" fillId="4" borderId="0" xfId="1" applyNumberFormat="1" applyFont="1" applyFill="1" applyAlignment="1">
      <alignment horizontal="center" vertical="top"/>
    </xf>
    <xf numFmtId="164" fontId="42" fillId="4" borderId="0" xfId="1" applyNumberFormat="1" applyFont="1" applyFill="1" applyBorder="1" applyAlignment="1">
      <alignment horizontal="center" vertical="top"/>
    </xf>
    <xf numFmtId="37" fontId="31" fillId="4" borderId="0" xfId="1" applyNumberFormat="1" applyFont="1" applyFill="1" applyAlignment="1">
      <alignment horizontal="center" vertical="center"/>
    </xf>
    <xf numFmtId="37" fontId="31" fillId="6" borderId="0" xfId="1" applyNumberFormat="1" applyFont="1" applyFill="1" applyAlignment="1">
      <alignment horizontal="center" vertical="center"/>
    </xf>
    <xf numFmtId="39" fontId="29" fillId="11" borderId="0" xfId="0" applyNumberFormat="1" applyFont="1" applyFill="1" applyAlignment="1">
      <alignment horizontal="left"/>
    </xf>
    <xf numFmtId="164" fontId="30" fillId="13" borderId="9" xfId="1" applyNumberFormat="1" applyFont="1" applyFill="1" applyBorder="1" applyAlignment="1">
      <alignment horizontal="center" vertical="top"/>
    </xf>
    <xf numFmtId="37" fontId="43" fillId="3" borderId="0" xfId="1" applyNumberFormat="1" applyFont="1" applyFill="1" applyBorder="1" applyAlignment="1" applyProtection="1">
      <alignment horizontal="center" vertical="center"/>
    </xf>
    <xf numFmtId="164" fontId="42" fillId="4" borderId="0" xfId="1" applyNumberFormat="1" applyFont="1" applyFill="1" applyAlignment="1">
      <alignment horizontal="center" vertical="top"/>
    </xf>
    <xf numFmtId="37" fontId="42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vertical="top"/>
    </xf>
    <xf numFmtId="37" fontId="27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horizontal="right" vertical="top"/>
    </xf>
    <xf numFmtId="37" fontId="27" fillId="4" borderId="0" xfId="1" applyNumberFormat="1" applyFont="1" applyFill="1" applyBorder="1" applyAlignment="1">
      <alignment horizontal="right" vertical="top"/>
    </xf>
    <xf numFmtId="37" fontId="15" fillId="3" borderId="0" xfId="1" applyNumberFormat="1" applyFont="1" applyFill="1" applyAlignment="1" applyProtection="1"/>
    <xf numFmtId="164" fontId="12" fillId="13" borderId="9" xfId="1" applyNumberFormat="1" applyFont="1" applyFill="1" applyBorder="1" applyAlignment="1">
      <alignment horizontal="center" vertical="top"/>
    </xf>
    <xf numFmtId="37" fontId="44" fillId="3" borderId="0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33" fillId="0" borderId="12" xfId="0" applyFont="1" applyBorder="1"/>
    <xf numFmtId="39" fontId="32" fillId="3" borderId="0" xfId="0" applyNumberFormat="1" applyFont="1" applyFill="1" applyAlignment="1">
      <alignment horizontal="left"/>
    </xf>
    <xf numFmtId="39" fontId="14" fillId="3" borderId="0" xfId="0" applyNumberFormat="1" applyFont="1" applyFill="1" applyAlignment="1">
      <alignment horizontal="left"/>
    </xf>
    <xf numFmtId="39" fontId="28" fillId="3" borderId="0" xfId="0" applyNumberFormat="1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9" borderId="0" xfId="1" applyFont="1" applyFill="1" applyAlignment="1">
      <alignment horizontal="left" wrapText="1" readingOrder="1"/>
    </xf>
    <xf numFmtId="43" fontId="20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76200</xdr:rowOff>
    </xdr:from>
    <xdr:to>
      <xdr:col>3</xdr:col>
      <xdr:colOff>0</xdr:colOff>
      <xdr:row>36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76200</xdr:rowOff>
    </xdr:from>
    <xdr:to>
      <xdr:col>3</xdr:col>
      <xdr:colOff>0</xdr:colOff>
      <xdr:row>40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50</xdr:row>
      <xdr:rowOff>209550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9258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F137"/>
  <sheetViews>
    <sheetView tabSelected="1" zoomScaleNormal="100" workbookViewId="0">
      <selection activeCell="K51" sqref="K51"/>
    </sheetView>
  </sheetViews>
  <sheetFormatPr baseColWidth="10" defaultColWidth="11" defaultRowHeight="18.75" x14ac:dyDescent="0.3"/>
  <cols>
    <col min="1" max="1" width="14" style="49" customWidth="1"/>
    <col min="2" max="2" width="74.7109375" style="49" customWidth="1"/>
    <col min="3" max="3" width="20.5703125" style="58" customWidth="1"/>
    <col min="4" max="4" width="22" style="49" bestFit="1" customWidth="1"/>
    <col min="5" max="5" width="20.7109375" style="49" customWidth="1"/>
    <col min="6" max="197" width="11" style="49" customWidth="1"/>
    <col min="198" max="16384" width="11" style="49"/>
  </cols>
  <sheetData>
    <row r="1" spans="1:4" x14ac:dyDescent="0.3">
      <c r="A1" s="130" t="s">
        <v>0</v>
      </c>
      <c r="B1" s="130"/>
      <c r="C1" s="130"/>
      <c r="D1" s="130"/>
    </row>
    <row r="2" spans="1:4" x14ac:dyDescent="0.3">
      <c r="A2" s="130" t="s">
        <v>1</v>
      </c>
      <c r="B2" s="130"/>
      <c r="C2" s="130"/>
      <c r="D2" s="130"/>
    </row>
    <row r="3" spans="1:4" x14ac:dyDescent="0.3">
      <c r="A3" s="130" t="str">
        <f>FECHAS!B$1</f>
        <v>AL 30 SEPTIEMBRE 2025 Y 2024</v>
      </c>
      <c r="B3" s="130"/>
      <c r="C3" s="130"/>
      <c r="D3" s="130"/>
    </row>
    <row r="4" spans="1:4" x14ac:dyDescent="0.3">
      <c r="A4" s="130" t="s">
        <v>2</v>
      </c>
      <c r="B4" s="130"/>
      <c r="C4" s="130"/>
      <c r="D4" s="130"/>
    </row>
    <row r="5" spans="1:4" x14ac:dyDescent="0.3">
      <c r="B5" s="50" t="s">
        <v>3</v>
      </c>
      <c r="C5" s="51" t="s">
        <v>4</v>
      </c>
      <c r="D5" s="51" t="s">
        <v>5</v>
      </c>
    </row>
    <row r="6" spans="1:4" x14ac:dyDescent="0.3">
      <c r="B6" s="87" t="s">
        <v>6</v>
      </c>
      <c r="C6" s="96"/>
      <c r="D6" s="97"/>
    </row>
    <row r="7" spans="1:4" x14ac:dyDescent="0.3">
      <c r="B7" s="52" t="s">
        <v>7</v>
      </c>
      <c r="C7" s="98">
        <v>98601531.549999997</v>
      </c>
      <c r="D7" s="119">
        <v>99588610.359999999</v>
      </c>
    </row>
    <row r="8" spans="1:4" x14ac:dyDescent="0.3">
      <c r="B8" s="52" t="s">
        <v>8</v>
      </c>
      <c r="C8" s="98">
        <v>1010215460.3200001</v>
      </c>
      <c r="D8" s="119">
        <v>1971875363.9200001</v>
      </c>
    </row>
    <row r="9" spans="1:4" x14ac:dyDescent="0.3">
      <c r="B9" s="52" t="s">
        <v>9</v>
      </c>
      <c r="C9" s="99">
        <v>891985496.80000007</v>
      </c>
      <c r="D9" s="120">
        <v>440303720.42000002</v>
      </c>
    </row>
    <row r="10" spans="1:4" x14ac:dyDescent="0.3">
      <c r="B10" s="52"/>
      <c r="C10" s="100">
        <f>SUM(C7:C9)</f>
        <v>2000802488.6700001</v>
      </c>
      <c r="D10" s="123">
        <f>SUM(D7:D9)</f>
        <v>2511767694.6999998</v>
      </c>
    </row>
    <row r="11" spans="1:4" x14ac:dyDescent="0.3">
      <c r="B11" s="101" t="s">
        <v>10</v>
      </c>
      <c r="C11" s="102"/>
      <c r="D11" s="102"/>
    </row>
    <row r="12" spans="1:4" x14ac:dyDescent="0.3">
      <c r="B12" s="52" t="s">
        <v>11</v>
      </c>
      <c r="C12" s="98">
        <v>250000000</v>
      </c>
      <c r="D12" s="103">
        <v>0</v>
      </c>
    </row>
    <row r="13" spans="1:4" x14ac:dyDescent="0.3">
      <c r="B13" s="52" t="s">
        <v>12</v>
      </c>
      <c r="C13" s="98">
        <v>7197400</v>
      </c>
      <c r="D13" s="121">
        <v>7197400</v>
      </c>
    </row>
    <row r="14" spans="1:4" x14ac:dyDescent="0.3">
      <c r="B14" s="52" t="s">
        <v>13</v>
      </c>
      <c r="C14" s="98">
        <v>828974931.25999999</v>
      </c>
      <c r="D14" s="121">
        <v>714503986.15999997</v>
      </c>
    </row>
    <row r="15" spans="1:4" x14ac:dyDescent="0.3">
      <c r="B15" s="52" t="s">
        <v>14</v>
      </c>
      <c r="C15" s="99">
        <v>2321787524.0999999</v>
      </c>
      <c r="D15" s="104">
        <v>0</v>
      </c>
    </row>
    <row r="16" spans="1:4" hidden="1" x14ac:dyDescent="0.3">
      <c r="B16" s="52" t="s">
        <v>15</v>
      </c>
      <c r="C16" s="98">
        <v>0</v>
      </c>
      <c r="D16" s="103">
        <v>0</v>
      </c>
    </row>
    <row r="17" spans="2:4" x14ac:dyDescent="0.3">
      <c r="B17" s="54"/>
      <c r="C17" s="100">
        <f>SUM(C12:C16)</f>
        <v>3407959855.3599997</v>
      </c>
      <c r="D17" s="88">
        <f>SUM(D12:D16)</f>
        <v>721701386.15999997</v>
      </c>
    </row>
    <row r="18" spans="2:4" x14ac:dyDescent="0.3">
      <c r="B18" s="105" t="s">
        <v>16</v>
      </c>
      <c r="C18" s="106" t="s">
        <v>17</v>
      </c>
      <c r="D18" s="106" t="s">
        <v>17</v>
      </c>
    </row>
    <row r="19" spans="2:4" x14ac:dyDescent="0.3">
      <c r="B19" s="52" t="s">
        <v>18</v>
      </c>
      <c r="C19" s="98">
        <v>29296613665.440002</v>
      </c>
      <c r="D19" s="121">
        <v>30512801119.84</v>
      </c>
    </row>
    <row r="20" spans="2:4" x14ac:dyDescent="0.3">
      <c r="B20" s="52" t="s">
        <v>19</v>
      </c>
      <c r="C20" s="98">
        <v>2628926233.71</v>
      </c>
      <c r="D20" s="121">
        <v>2968277103.71</v>
      </c>
    </row>
    <row r="21" spans="2:4" x14ac:dyDescent="0.3">
      <c r="B21" s="52" t="s">
        <v>20</v>
      </c>
      <c r="C21" s="98">
        <v>212929324.23000002</v>
      </c>
      <c r="D21" s="121">
        <v>309300821.36000001</v>
      </c>
    </row>
    <row r="22" spans="2:4" x14ac:dyDescent="0.3">
      <c r="B22" s="52" t="s">
        <v>21</v>
      </c>
      <c r="C22" s="98">
        <v>4111470513.8099999</v>
      </c>
      <c r="D22" s="121">
        <v>3533733748.6599998</v>
      </c>
    </row>
    <row r="23" spans="2:4" x14ac:dyDescent="0.3">
      <c r="B23" s="52" t="s">
        <v>22</v>
      </c>
      <c r="C23" s="98">
        <v>2255064288.7800002</v>
      </c>
      <c r="D23" s="121">
        <v>2109769046.3900001</v>
      </c>
    </row>
    <row r="24" spans="2:4" x14ac:dyDescent="0.3">
      <c r="B24" s="52" t="s">
        <v>23</v>
      </c>
      <c r="C24" s="98">
        <v>2784028299.5700002</v>
      </c>
      <c r="D24" s="121">
        <v>2590147970.9299998</v>
      </c>
    </row>
    <row r="25" spans="2:4" x14ac:dyDescent="0.3">
      <c r="B25" s="49" t="s">
        <v>24</v>
      </c>
      <c r="C25" s="99">
        <v>-5282467525.5299997</v>
      </c>
      <c r="D25" s="122">
        <v>-4237071466.6700001</v>
      </c>
    </row>
    <row r="26" spans="2:4" x14ac:dyDescent="0.3">
      <c r="C26" s="100">
        <f>SUM(C19:C25)</f>
        <v>36006564800.010002</v>
      </c>
      <c r="D26" s="88">
        <f>SUM(D19:D25)</f>
        <v>37786958344.220001</v>
      </c>
    </row>
    <row r="27" spans="2:4" x14ac:dyDescent="0.3">
      <c r="B27" s="55" t="s">
        <v>25</v>
      </c>
      <c r="C27" s="107"/>
      <c r="D27" s="107"/>
    </row>
    <row r="28" spans="2:4" x14ac:dyDescent="0.3">
      <c r="B28" s="49" t="s">
        <v>26</v>
      </c>
      <c r="C28" s="99">
        <v>81325483.340000004</v>
      </c>
      <c r="D28" s="122">
        <v>73492879.549999997</v>
      </c>
    </row>
    <row r="29" spans="2:4" x14ac:dyDescent="0.3">
      <c r="C29" s="100">
        <f>C28</f>
        <v>81325483.340000004</v>
      </c>
      <c r="D29" s="88">
        <f>D28</f>
        <v>73492879.549999997</v>
      </c>
    </row>
    <row r="30" spans="2:4" x14ac:dyDescent="0.3">
      <c r="C30" s="108"/>
      <c r="D30" s="108"/>
    </row>
    <row r="31" spans="2:4" x14ac:dyDescent="0.3">
      <c r="B31" s="55" t="s">
        <v>27</v>
      </c>
      <c r="C31" s="99"/>
      <c r="D31" s="118"/>
    </row>
    <row r="32" spans="2:4" x14ac:dyDescent="0.3">
      <c r="B32" s="2" t="s">
        <v>28</v>
      </c>
      <c r="C32" s="99">
        <v>274981571.91000003</v>
      </c>
      <c r="D32" s="122">
        <v>222360457.03</v>
      </c>
    </row>
    <row r="33" spans="2:6" x14ac:dyDescent="0.3">
      <c r="C33" s="100">
        <f>+C32</f>
        <v>274981571.91000003</v>
      </c>
      <c r="D33" s="88">
        <f>+D32</f>
        <v>222360457.03</v>
      </c>
    </row>
    <row r="34" spans="2:6" x14ac:dyDescent="0.3">
      <c r="C34" s="108"/>
      <c r="D34" s="108"/>
    </row>
    <row r="35" spans="2:6" hidden="1" x14ac:dyDescent="0.3">
      <c r="B35" s="101" t="s">
        <v>29</v>
      </c>
      <c r="C35" s="106"/>
      <c r="D35" s="106"/>
    </row>
    <row r="36" spans="2:6" hidden="1" x14ac:dyDescent="0.3">
      <c r="B36" s="109" t="s">
        <v>30</v>
      </c>
      <c r="C36" s="110">
        <v>0</v>
      </c>
      <c r="D36" s="110"/>
    </row>
    <row r="37" spans="2:6" hidden="1" x14ac:dyDescent="0.3">
      <c r="B37" s="109" t="s">
        <v>31</v>
      </c>
      <c r="C37" s="111">
        <v>0</v>
      </c>
      <c r="D37" s="111"/>
    </row>
    <row r="38" spans="2:6" hidden="1" x14ac:dyDescent="0.3">
      <c r="B38" s="52" t="s">
        <v>17</v>
      </c>
      <c r="C38" s="112">
        <f>SUM(C36:C37)</f>
        <v>0</v>
      </c>
      <c r="D38" s="112">
        <f>SUM(D36:D37)</f>
        <v>0</v>
      </c>
    </row>
    <row r="39" spans="2:6" x14ac:dyDescent="0.3">
      <c r="B39" s="52"/>
      <c r="C39" s="112"/>
      <c r="D39" s="112"/>
    </row>
    <row r="40" spans="2:6" x14ac:dyDescent="0.3">
      <c r="B40" s="101" t="s">
        <v>32</v>
      </c>
      <c r="C40" s="113"/>
      <c r="D40" s="113"/>
      <c r="F40" s="58"/>
    </row>
    <row r="41" spans="2:6" s="54" customFormat="1" x14ac:dyDescent="0.3">
      <c r="B41" s="101" t="s">
        <v>33</v>
      </c>
      <c r="C41" s="99">
        <v>1327038481.04</v>
      </c>
      <c r="D41" s="122">
        <v>1444221556.3900001</v>
      </c>
    </row>
    <row r="42" spans="2:6" x14ac:dyDescent="0.3">
      <c r="B42" s="105"/>
      <c r="C42" s="100">
        <f>SUM(C41:C41)</f>
        <v>1327038481.04</v>
      </c>
      <c r="D42" s="88">
        <f>SUM(D41:D41)</f>
        <v>1444221556.3900001</v>
      </c>
    </row>
    <row r="43" spans="2:6" x14ac:dyDescent="0.3">
      <c r="B43" s="105"/>
      <c r="C43" s="108"/>
      <c r="D43" s="108"/>
    </row>
    <row r="44" spans="2:6" x14ac:dyDescent="0.3">
      <c r="B44" s="105" t="s">
        <v>34</v>
      </c>
      <c r="C44" s="107"/>
      <c r="D44" s="107"/>
    </row>
    <row r="45" spans="2:6" x14ac:dyDescent="0.3">
      <c r="B45" s="52" t="s">
        <v>35</v>
      </c>
      <c r="C45" s="98">
        <v>26376678.690000001</v>
      </c>
      <c r="D45" s="119">
        <v>25971959.27</v>
      </c>
    </row>
    <row r="46" spans="2:6" hidden="1" x14ac:dyDescent="0.3">
      <c r="B46" s="52" t="s">
        <v>36</v>
      </c>
      <c r="C46" s="110"/>
      <c r="D46" s="119"/>
    </row>
    <row r="47" spans="2:6" x14ac:dyDescent="0.3">
      <c r="B47" s="52" t="s">
        <v>37</v>
      </c>
      <c r="C47" s="117">
        <v>140919770.61000001</v>
      </c>
      <c r="D47" s="122">
        <v>158247093.62</v>
      </c>
    </row>
    <row r="48" spans="2:6" hidden="1" x14ac:dyDescent="0.3">
      <c r="B48" s="114" t="s">
        <v>38</v>
      </c>
      <c r="C48" s="115">
        <v>0</v>
      </c>
      <c r="D48" s="124">
        <v>0</v>
      </c>
    </row>
    <row r="49" spans="2:4" x14ac:dyDescent="0.3">
      <c r="B49" s="52"/>
      <c r="C49" s="100">
        <f>SUM(C45:C48)</f>
        <v>167296449.30000001</v>
      </c>
      <c r="D49" s="123">
        <f>SUM(D45:D48)</f>
        <v>184219052.89000002</v>
      </c>
    </row>
    <row r="50" spans="2:4" x14ac:dyDescent="0.3">
      <c r="B50" s="52"/>
      <c r="C50" s="108"/>
      <c r="D50" s="108"/>
    </row>
    <row r="51" spans="2:4" x14ac:dyDescent="0.3">
      <c r="B51" s="105" t="s">
        <v>39</v>
      </c>
      <c r="C51" s="116">
        <f>C10+C17+C26+C29+C32+C38+C42+C49</f>
        <v>43265969129.630005</v>
      </c>
      <c r="D51" s="125">
        <f>D10+D17+D26+D29+D32+D38+D42+D49</f>
        <v>42944721370.940002</v>
      </c>
    </row>
    <row r="52" spans="2:4" x14ac:dyDescent="0.3">
      <c r="B52" s="89"/>
      <c r="C52" s="90"/>
      <c r="D52" s="2"/>
    </row>
    <row r="53" spans="2:4" x14ac:dyDescent="0.3">
      <c r="B53" s="89"/>
      <c r="C53" s="90"/>
      <c r="D53" s="2"/>
    </row>
    <row r="54" spans="2:4" x14ac:dyDescent="0.3">
      <c r="B54" s="89"/>
      <c r="C54" s="90"/>
      <c r="D54" s="2"/>
    </row>
    <row r="55" spans="2:4" x14ac:dyDescent="0.3">
      <c r="B55" s="89"/>
      <c r="C55" s="90"/>
      <c r="D55" s="2"/>
    </row>
    <row r="56" spans="2:4" x14ac:dyDescent="0.3">
      <c r="B56" s="89"/>
      <c r="C56" s="90"/>
      <c r="D56" s="2"/>
    </row>
    <row r="57" spans="2:4" x14ac:dyDescent="0.3">
      <c r="B57" s="89"/>
      <c r="C57" s="90"/>
      <c r="D57" s="2"/>
    </row>
    <row r="58" spans="2:4" x14ac:dyDescent="0.3">
      <c r="B58" s="89"/>
      <c r="C58" s="90"/>
      <c r="D58" s="2"/>
    </row>
    <row r="59" spans="2:4" x14ac:dyDescent="0.3">
      <c r="B59" s="91" t="s">
        <v>40</v>
      </c>
      <c r="C59" s="128" t="s">
        <v>41</v>
      </c>
      <c r="D59" s="128"/>
    </row>
    <row r="60" spans="2:4" x14ac:dyDescent="0.3">
      <c r="B60" s="2" t="s">
        <v>42</v>
      </c>
      <c r="C60" s="129" t="s">
        <v>43</v>
      </c>
      <c r="D60" s="129"/>
    </row>
    <row r="61" spans="2:4" x14ac:dyDescent="0.3">
      <c r="B61" s="2"/>
      <c r="C61" s="92"/>
      <c r="D61" s="57">
        <v>1</v>
      </c>
    </row>
    <row r="62" spans="2:4" x14ac:dyDescent="0.3">
      <c r="C62" s="56"/>
    </row>
    <row r="63" spans="2:4" x14ac:dyDescent="0.3">
      <c r="C63" s="56"/>
    </row>
    <row r="64" spans="2:4" x14ac:dyDescent="0.3">
      <c r="C64" s="56"/>
    </row>
    <row r="65" spans="3:3" x14ac:dyDescent="0.3">
      <c r="C65" s="56"/>
    </row>
    <row r="66" spans="3:3" x14ac:dyDescent="0.3">
      <c r="C66" s="56"/>
    </row>
    <row r="67" spans="3:3" x14ac:dyDescent="0.3">
      <c r="C67" s="56"/>
    </row>
    <row r="68" spans="3:3" x14ac:dyDescent="0.3">
      <c r="C68" s="56"/>
    </row>
    <row r="69" spans="3:3" x14ac:dyDescent="0.3">
      <c r="C69" s="56"/>
    </row>
    <row r="70" spans="3:3" x14ac:dyDescent="0.3">
      <c r="C70" s="56"/>
    </row>
    <row r="71" spans="3:3" x14ac:dyDescent="0.3">
      <c r="C71" s="56"/>
    </row>
    <row r="72" spans="3:3" x14ac:dyDescent="0.3">
      <c r="C72" s="56"/>
    </row>
    <row r="73" spans="3:3" x14ac:dyDescent="0.3">
      <c r="C73" s="56"/>
    </row>
    <row r="74" spans="3:3" x14ac:dyDescent="0.3">
      <c r="C74" s="56"/>
    </row>
    <row r="75" spans="3:3" x14ac:dyDescent="0.3">
      <c r="C75" s="56"/>
    </row>
    <row r="76" spans="3:3" x14ac:dyDescent="0.3">
      <c r="C76" s="56"/>
    </row>
    <row r="77" spans="3:3" x14ac:dyDescent="0.3">
      <c r="C77" s="53"/>
    </row>
    <row r="78" spans="3:3" x14ac:dyDescent="0.3">
      <c r="C78" s="53"/>
    </row>
    <row r="79" spans="3:3" x14ac:dyDescent="0.3">
      <c r="C79" s="53"/>
    </row>
    <row r="80" spans="3:3" x14ac:dyDescent="0.3">
      <c r="C80" s="53"/>
    </row>
    <row r="81" spans="3:3" x14ac:dyDescent="0.3">
      <c r="C81" s="53"/>
    </row>
    <row r="82" spans="3:3" x14ac:dyDescent="0.3">
      <c r="C82" s="53"/>
    </row>
    <row r="83" spans="3:3" x14ac:dyDescent="0.3">
      <c r="C83" s="53"/>
    </row>
    <row r="84" spans="3:3" x14ac:dyDescent="0.3">
      <c r="C84" s="53"/>
    </row>
    <row r="85" spans="3:3" x14ac:dyDescent="0.3">
      <c r="C85" s="53"/>
    </row>
    <row r="86" spans="3:3" x14ac:dyDescent="0.3">
      <c r="C86" s="53"/>
    </row>
    <row r="87" spans="3:3" x14ac:dyDescent="0.3">
      <c r="C87" s="53"/>
    </row>
    <row r="88" spans="3:3" x14ac:dyDescent="0.3">
      <c r="C88" s="53"/>
    </row>
    <row r="89" spans="3:3" x14ac:dyDescent="0.3">
      <c r="C89" s="53"/>
    </row>
    <row r="90" spans="3:3" x14ac:dyDescent="0.3">
      <c r="C90" s="53"/>
    </row>
    <row r="91" spans="3:3" x14ac:dyDescent="0.3">
      <c r="C91" s="53"/>
    </row>
    <row r="92" spans="3:3" x14ac:dyDescent="0.3">
      <c r="C92" s="53"/>
    </row>
    <row r="93" spans="3:3" x14ac:dyDescent="0.3">
      <c r="C93" s="53"/>
    </row>
    <row r="94" spans="3:3" x14ac:dyDescent="0.3">
      <c r="C94" s="53"/>
    </row>
    <row r="95" spans="3:3" x14ac:dyDescent="0.3">
      <c r="C95" s="53"/>
    </row>
    <row r="96" spans="3:3" x14ac:dyDescent="0.3">
      <c r="C96" s="53"/>
    </row>
    <row r="97" spans="3:3" x14ac:dyDescent="0.3">
      <c r="C97" s="53"/>
    </row>
    <row r="98" spans="3:3" x14ac:dyDescent="0.3">
      <c r="C98" s="53"/>
    </row>
    <row r="99" spans="3:3" x14ac:dyDescent="0.3">
      <c r="C99" s="53"/>
    </row>
    <row r="100" spans="3:3" x14ac:dyDescent="0.3">
      <c r="C100" s="53"/>
    </row>
    <row r="101" spans="3:3" x14ac:dyDescent="0.3">
      <c r="C101" s="53"/>
    </row>
    <row r="102" spans="3:3" x14ac:dyDescent="0.3">
      <c r="C102" s="53"/>
    </row>
    <row r="103" spans="3:3" x14ac:dyDescent="0.3">
      <c r="C103" s="53"/>
    </row>
    <row r="104" spans="3:3" x14ac:dyDescent="0.3">
      <c r="C104" s="53"/>
    </row>
    <row r="105" spans="3:3" x14ac:dyDescent="0.3">
      <c r="C105" s="53"/>
    </row>
    <row r="106" spans="3:3" x14ac:dyDescent="0.3">
      <c r="C106" s="53"/>
    </row>
    <row r="107" spans="3:3" x14ac:dyDescent="0.3">
      <c r="C107" s="53"/>
    </row>
    <row r="108" spans="3:3" x14ac:dyDescent="0.3">
      <c r="C108" s="53"/>
    </row>
    <row r="109" spans="3:3" x14ac:dyDescent="0.3">
      <c r="C109" s="53"/>
    </row>
    <row r="110" spans="3:3" x14ac:dyDescent="0.3">
      <c r="C110" s="53"/>
    </row>
    <row r="111" spans="3:3" x14ac:dyDescent="0.3">
      <c r="C111" s="53"/>
    </row>
    <row r="112" spans="3:3" x14ac:dyDescent="0.3">
      <c r="C112" s="53"/>
    </row>
    <row r="113" spans="3:3" x14ac:dyDescent="0.3">
      <c r="C113" s="53"/>
    </row>
    <row r="114" spans="3:3" x14ac:dyDescent="0.3">
      <c r="C114" s="53"/>
    </row>
    <row r="115" spans="3:3" x14ac:dyDescent="0.3">
      <c r="C115" s="53"/>
    </row>
    <row r="116" spans="3:3" x14ac:dyDescent="0.3">
      <c r="C116" s="53"/>
    </row>
    <row r="117" spans="3:3" x14ac:dyDescent="0.3">
      <c r="C117" s="53"/>
    </row>
    <row r="118" spans="3:3" x14ac:dyDescent="0.3">
      <c r="C118" s="53"/>
    </row>
    <row r="119" spans="3:3" x14ac:dyDescent="0.3">
      <c r="C119" s="53"/>
    </row>
    <row r="120" spans="3:3" x14ac:dyDescent="0.3">
      <c r="C120" s="53"/>
    </row>
    <row r="121" spans="3:3" x14ac:dyDescent="0.3">
      <c r="C121" s="53"/>
    </row>
    <row r="122" spans="3:3" x14ac:dyDescent="0.3">
      <c r="C122" s="53"/>
    </row>
    <row r="123" spans="3:3" x14ac:dyDescent="0.3">
      <c r="C123" s="53"/>
    </row>
    <row r="124" spans="3:3" x14ac:dyDescent="0.3">
      <c r="C124" s="53"/>
    </row>
    <row r="125" spans="3:3" x14ac:dyDescent="0.3">
      <c r="C125" s="53"/>
    </row>
    <row r="126" spans="3:3" x14ac:dyDescent="0.3">
      <c r="C126" s="53"/>
    </row>
    <row r="127" spans="3:3" x14ac:dyDescent="0.3">
      <c r="C127" s="53"/>
    </row>
    <row r="128" spans="3:3" x14ac:dyDescent="0.3">
      <c r="C128" s="53"/>
    </row>
    <row r="129" spans="3:3" x14ac:dyDescent="0.3">
      <c r="C129" s="53"/>
    </row>
    <row r="130" spans="3:3" x14ac:dyDescent="0.3">
      <c r="C130" s="53"/>
    </row>
    <row r="131" spans="3:3" x14ac:dyDescent="0.3">
      <c r="C131" s="53"/>
    </row>
    <row r="132" spans="3:3" x14ac:dyDescent="0.3">
      <c r="C132" s="53"/>
    </row>
    <row r="133" spans="3:3" x14ac:dyDescent="0.3">
      <c r="C133" s="53"/>
    </row>
    <row r="134" spans="3:3" x14ac:dyDescent="0.3">
      <c r="C134" s="53"/>
    </row>
    <row r="135" spans="3:3" x14ac:dyDescent="0.3">
      <c r="C135" s="53"/>
    </row>
    <row r="136" spans="3:3" x14ac:dyDescent="0.3">
      <c r="C136" s="53"/>
    </row>
    <row r="137" spans="3:3" x14ac:dyDescent="0.3">
      <c r="C137" s="53"/>
    </row>
  </sheetData>
  <mergeCells count="6">
    <mergeCell ref="C59:D59"/>
    <mergeCell ref="C60:D60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31" t="s">
        <v>44</v>
      </c>
      <c r="C1" s="131"/>
      <c r="D1" s="131"/>
      <c r="E1" s="131"/>
      <c r="F1" s="131"/>
    </row>
    <row r="2" spans="2:12" x14ac:dyDescent="0.3">
      <c r="B2" s="131" t="s">
        <v>185</v>
      </c>
      <c r="C2" s="131"/>
      <c r="D2" s="131"/>
      <c r="E2" s="131"/>
      <c r="F2" s="131"/>
    </row>
    <row r="3" spans="2:12" x14ac:dyDescent="0.3">
      <c r="B3" s="131" t="str">
        <f>FECHA!B8</f>
        <v>Al 31 DE ENERO 2023</v>
      </c>
      <c r="C3" s="131"/>
      <c r="D3" s="131"/>
      <c r="E3" s="131"/>
      <c r="F3" s="131"/>
    </row>
    <row r="4" spans="2:12" x14ac:dyDescent="0.3">
      <c r="B4" s="131" t="s">
        <v>45</v>
      </c>
      <c r="C4" s="131"/>
      <c r="D4" s="131"/>
      <c r="E4" s="131"/>
      <c r="F4" s="131"/>
    </row>
    <row r="5" spans="2:12" x14ac:dyDescent="0.3">
      <c r="B5" s="132" t="s">
        <v>186</v>
      </c>
      <c r="C5" s="133" t="s">
        <v>187</v>
      </c>
      <c r="D5" s="133"/>
      <c r="E5" s="133" t="s">
        <v>188</v>
      </c>
      <c r="F5" s="133"/>
    </row>
    <row r="6" spans="2:12" x14ac:dyDescent="0.3">
      <c r="B6" s="132"/>
      <c r="C6" s="5" t="s">
        <v>189</v>
      </c>
      <c r="D6" s="5" t="s">
        <v>190</v>
      </c>
      <c r="E6" s="5" t="s">
        <v>189</v>
      </c>
      <c r="F6" s="5" t="s">
        <v>190</v>
      </c>
      <c r="H6" s="42" t="s">
        <v>198</v>
      </c>
      <c r="I6" s="41" t="s">
        <v>199</v>
      </c>
      <c r="K6" s="41" t="s">
        <v>200</v>
      </c>
    </row>
    <row r="7" spans="2:12" x14ac:dyDescent="0.3">
      <c r="B7" s="6" t="s">
        <v>48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49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201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202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203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204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205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50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206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51</v>
      </c>
      <c r="C16" s="10">
        <v>11763503.769999996</v>
      </c>
      <c r="D16" s="10"/>
      <c r="E16" s="10">
        <v>0</v>
      </c>
      <c r="F16" s="10"/>
      <c r="G16" s="14" t="s">
        <v>52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53</v>
      </c>
      <c r="C17" s="11">
        <v>-11486395.320000008</v>
      </c>
      <c r="D17" s="11"/>
      <c r="E17" s="11">
        <v>0</v>
      </c>
      <c r="F17" s="11"/>
      <c r="G17" s="14" t="s">
        <v>54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55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56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207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208</v>
      </c>
      <c r="C21" s="11">
        <v>2939909.5</v>
      </c>
      <c r="D21" s="11"/>
      <c r="E21" s="11">
        <v>70434</v>
      </c>
      <c r="F21" s="11"/>
      <c r="G21" s="8" t="s">
        <v>209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210</v>
      </c>
      <c r="C22" s="11">
        <v>786604.28</v>
      </c>
      <c r="D22" s="11"/>
      <c r="E22" s="11">
        <v>185928</v>
      </c>
      <c r="F22" s="11"/>
      <c r="G22" s="8" t="s">
        <v>211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212</v>
      </c>
      <c r="C23" s="11">
        <v>100000</v>
      </c>
      <c r="D23" s="11"/>
      <c r="E23" s="11">
        <v>5879819</v>
      </c>
      <c r="F23" s="11"/>
      <c r="G23" s="8" t="s">
        <v>213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214</v>
      </c>
      <c r="C24" s="11">
        <v>4219165.54</v>
      </c>
      <c r="D24" s="11"/>
      <c r="E24" s="11">
        <v>1573208</v>
      </c>
      <c r="F24" s="11"/>
      <c r="G24" s="8" t="s">
        <v>215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216</v>
      </c>
      <c r="C25" s="11">
        <v>19166842.640000001</v>
      </c>
      <c r="D25" s="11"/>
      <c r="E25" s="11">
        <v>200000</v>
      </c>
      <c r="F25" s="11"/>
      <c r="G25" s="8" t="s">
        <v>217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57</v>
      </c>
      <c r="C26" s="11">
        <v>-2966041.3899999997</v>
      </c>
      <c r="D26" s="11"/>
      <c r="E26" s="11">
        <v>8438331</v>
      </c>
      <c r="F26" s="11"/>
      <c r="G26" s="8" t="s">
        <v>218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219</v>
      </c>
      <c r="C27" s="11">
        <v>1067121.25</v>
      </c>
      <c r="D27" s="11"/>
      <c r="E27" s="11">
        <v>38333686</v>
      </c>
      <c r="F27" s="11"/>
      <c r="G27" s="8" t="s">
        <v>220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59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60</v>
      </c>
      <c r="C29" s="11">
        <v>139593.44</v>
      </c>
      <c r="D29" s="11"/>
      <c r="E29" s="11">
        <v>2134242</v>
      </c>
      <c r="F29" s="11"/>
      <c r="G29" s="8" t="s">
        <v>221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61</v>
      </c>
      <c r="C30" s="11">
        <v>782.72</v>
      </c>
      <c r="D30" s="11"/>
      <c r="E30" s="11">
        <v>51943</v>
      </c>
      <c r="F30" s="11"/>
      <c r="G30" s="8" t="s">
        <v>222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62</v>
      </c>
      <c r="C31" s="11">
        <v>-1213030.6500000001</v>
      </c>
      <c r="D31" s="11"/>
      <c r="E31" s="11">
        <v>279187</v>
      </c>
      <c r="F31" s="11"/>
      <c r="G31" s="8" t="s">
        <v>223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63</v>
      </c>
      <c r="C32" s="11">
        <v>4083055.73</v>
      </c>
      <c r="D32" s="11"/>
      <c r="E32" s="11">
        <v>1566</v>
      </c>
      <c r="F32" s="11"/>
      <c r="G32" s="8" t="s">
        <v>64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58</v>
      </c>
      <c r="C33" s="11">
        <v>4083055.73</v>
      </c>
      <c r="D33" s="11"/>
      <c r="E33" s="11">
        <v>0</v>
      </c>
      <c r="F33" s="11"/>
      <c r="G33" s="8" t="s">
        <v>224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65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66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67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68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69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70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225</v>
      </c>
      <c r="C40" s="11">
        <v>1962559.6</v>
      </c>
      <c r="D40" s="11"/>
      <c r="E40" s="11">
        <v>827366</v>
      </c>
      <c r="F40" s="11"/>
      <c r="G40" s="8" t="s">
        <v>226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227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228</v>
      </c>
      <c r="C42" s="12">
        <v>16145765.66</v>
      </c>
      <c r="D42" s="11"/>
      <c r="E42" s="12">
        <v>4319473</v>
      </c>
      <c r="F42" s="11"/>
      <c r="G42" s="8" t="s">
        <v>229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230</v>
      </c>
      <c r="C43" s="12">
        <v>679052.34</v>
      </c>
      <c r="D43" s="11"/>
      <c r="E43" s="12">
        <v>873800</v>
      </c>
      <c r="F43" s="11"/>
      <c r="G43" s="8" t="s">
        <v>231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71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72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73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74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232</v>
      </c>
      <c r="C48" s="11">
        <v>250000</v>
      </c>
      <c r="D48" s="11"/>
      <c r="E48" s="11">
        <v>468495</v>
      </c>
      <c r="F48" s="11"/>
      <c r="G48" s="8" t="s">
        <v>233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75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191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192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31" t="s">
        <v>44</v>
      </c>
      <c r="C57" s="131"/>
      <c r="D57" s="131"/>
      <c r="E57" s="131"/>
      <c r="F57" s="131"/>
    </row>
    <row r="58" spans="2:12" x14ac:dyDescent="0.3">
      <c r="B58" s="131" t="s">
        <v>185</v>
      </c>
      <c r="C58" s="131"/>
      <c r="D58" s="131"/>
      <c r="E58" s="131"/>
      <c r="F58" s="131"/>
    </row>
    <row r="59" spans="2:12" x14ac:dyDescent="0.3">
      <c r="B59" s="131" t="str">
        <f>B3</f>
        <v>Al 31 DE ENERO 2023</v>
      </c>
      <c r="C59" s="131"/>
      <c r="D59" s="131"/>
      <c r="E59" s="131"/>
      <c r="F59" s="131"/>
    </row>
    <row r="60" spans="2:12" x14ac:dyDescent="0.3">
      <c r="B60" s="131" t="s">
        <v>45</v>
      </c>
      <c r="C60" s="131"/>
      <c r="D60" s="131"/>
      <c r="E60" s="131"/>
      <c r="F60" s="131"/>
    </row>
    <row r="61" spans="2:12" x14ac:dyDescent="0.3">
      <c r="B61" s="19"/>
      <c r="C61" s="133" t="s">
        <v>187</v>
      </c>
      <c r="D61" s="133"/>
      <c r="E61" s="133" t="s">
        <v>188</v>
      </c>
      <c r="F61" s="133"/>
    </row>
    <row r="62" spans="2:12" x14ac:dyDescent="0.3">
      <c r="B62" s="20" t="s">
        <v>76</v>
      </c>
      <c r="C62" s="5" t="s">
        <v>189</v>
      </c>
      <c r="D62" s="5" t="s">
        <v>190</v>
      </c>
      <c r="E62" s="5" t="s">
        <v>189</v>
      </c>
      <c r="F62" s="5" t="s">
        <v>190</v>
      </c>
      <c r="H62" s="45" t="s">
        <v>198</v>
      </c>
      <c r="I62" s="45" t="s">
        <v>199</v>
      </c>
    </row>
    <row r="63" spans="2:12" x14ac:dyDescent="0.3">
      <c r="B63" s="6" t="s">
        <v>46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77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234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235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78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236</v>
      </c>
      <c r="C68" s="11">
        <v>14555035.560000001</v>
      </c>
      <c r="D68" s="11"/>
      <c r="E68" s="11">
        <v>14555156.439999999</v>
      </c>
      <c r="F68" s="11"/>
      <c r="G68" s="8" t="s">
        <v>237</v>
      </c>
      <c r="H68" s="42">
        <v>14555156</v>
      </c>
      <c r="I68" s="41">
        <v>14555036</v>
      </c>
    </row>
    <row r="69" spans="2:9" x14ac:dyDescent="0.3">
      <c r="B69" s="9" t="s">
        <v>79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80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81</v>
      </c>
      <c r="C71" s="21">
        <v>9119792.3699999992</v>
      </c>
      <c r="D71" s="11"/>
      <c r="E71" s="21">
        <v>9119791.6300000008</v>
      </c>
      <c r="F71" s="11"/>
      <c r="G71" s="8" t="s">
        <v>238</v>
      </c>
      <c r="H71" s="42">
        <v>9119792</v>
      </c>
      <c r="I71" s="41">
        <v>9119792</v>
      </c>
    </row>
    <row r="72" spans="2:9" x14ac:dyDescent="0.3">
      <c r="B72" s="9" t="s">
        <v>82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83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84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56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239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240</v>
      </c>
      <c r="C77" s="11">
        <v>472170.82</v>
      </c>
      <c r="D77" s="11"/>
      <c r="E77" s="11">
        <v>472171.18</v>
      </c>
      <c r="F77" s="11"/>
      <c r="G77" s="8" t="s">
        <v>241</v>
      </c>
      <c r="H77" s="42">
        <v>472171</v>
      </c>
      <c r="I77" s="41">
        <v>472171</v>
      </c>
    </row>
    <row r="78" spans="2:9" x14ac:dyDescent="0.3">
      <c r="B78" s="9" t="s">
        <v>85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242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86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87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88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89</v>
      </c>
      <c r="C83" s="11">
        <v>61666669</v>
      </c>
      <c r="D83" s="12"/>
      <c r="E83" s="11">
        <v>61666669</v>
      </c>
      <c r="F83" s="12"/>
      <c r="G83" s="8" t="s">
        <v>243</v>
      </c>
      <c r="H83" s="42">
        <v>61666669</v>
      </c>
      <c r="I83" s="41">
        <v>61666669</v>
      </c>
    </row>
    <row r="84" spans="2:9" x14ac:dyDescent="0.3">
      <c r="B84" s="9" t="s">
        <v>90</v>
      </c>
      <c r="C84" s="11">
        <v>41999999</v>
      </c>
      <c r="D84" s="12"/>
      <c r="E84" s="11">
        <v>42000011</v>
      </c>
      <c r="F84" s="12"/>
      <c r="G84" s="8" t="s">
        <v>244</v>
      </c>
      <c r="H84" s="42">
        <v>42000011</v>
      </c>
      <c r="I84" s="41">
        <v>41999999</v>
      </c>
    </row>
    <row r="85" spans="2:9" x14ac:dyDescent="0.3">
      <c r="B85" s="9" t="s">
        <v>91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193</v>
      </c>
      <c r="C86" s="11">
        <v>206121.41</v>
      </c>
      <c r="D86" s="12"/>
      <c r="E86" s="11">
        <v>178912.59</v>
      </c>
      <c r="F86" s="12"/>
      <c r="G86" s="8" t="s">
        <v>245</v>
      </c>
      <c r="H86" s="42">
        <v>178913</v>
      </c>
      <c r="I86" s="41">
        <v>206121</v>
      </c>
    </row>
    <row r="87" spans="2:9" x14ac:dyDescent="0.3">
      <c r="B87" s="9" t="s">
        <v>92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93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94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95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246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194</v>
      </c>
      <c r="C92" s="21">
        <v>0</v>
      </c>
      <c r="D92" s="12"/>
      <c r="E92" s="21">
        <v>0</v>
      </c>
      <c r="F92" s="12"/>
      <c r="G92" s="8" t="s">
        <v>247</v>
      </c>
      <c r="H92" s="42">
        <v>0</v>
      </c>
      <c r="I92" s="41">
        <v>0</v>
      </c>
    </row>
    <row r="93" spans="2:9" x14ac:dyDescent="0.3">
      <c r="B93" s="9" t="s">
        <v>248</v>
      </c>
      <c r="C93" s="11">
        <v>0</v>
      </c>
      <c r="D93" s="11"/>
      <c r="E93" s="11">
        <v>0</v>
      </c>
      <c r="F93" s="11"/>
      <c r="G93" s="8" t="s">
        <v>249</v>
      </c>
      <c r="H93" s="42">
        <v>0</v>
      </c>
      <c r="I93" s="41">
        <v>0</v>
      </c>
    </row>
    <row r="94" spans="2:9" x14ac:dyDescent="0.3">
      <c r="B94" s="9" t="s">
        <v>250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96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97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98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99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100</v>
      </c>
      <c r="C99" s="21">
        <v>3000000</v>
      </c>
      <c r="D99" s="24"/>
      <c r="E99" s="21">
        <v>3000000</v>
      </c>
      <c r="F99" s="24"/>
      <c r="G99" s="8" t="s">
        <v>251</v>
      </c>
      <c r="H99" s="42">
        <v>3000000</v>
      </c>
      <c r="I99" s="41">
        <v>3000000</v>
      </c>
    </row>
    <row r="100" spans="2:9" x14ac:dyDescent="0.3">
      <c r="B100" s="9" t="s">
        <v>101</v>
      </c>
      <c r="C100" s="21">
        <v>8122.13</v>
      </c>
      <c r="D100" s="24"/>
      <c r="E100" s="21">
        <v>8121.87</v>
      </c>
      <c r="G100" s="8" t="s">
        <v>252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31" t="s">
        <v>44</v>
      </c>
      <c r="C114" s="131"/>
      <c r="D114" s="131"/>
      <c r="E114" s="131"/>
      <c r="F114" s="131"/>
    </row>
    <row r="115" spans="2:9" x14ac:dyDescent="0.3">
      <c r="B115" s="131" t="s">
        <v>185</v>
      </c>
      <c r="C115" s="131"/>
      <c r="D115" s="131"/>
      <c r="E115" s="131"/>
      <c r="F115" s="131"/>
    </row>
    <row r="116" spans="2:9" x14ac:dyDescent="0.3">
      <c r="B116" s="131" t="str">
        <f>B3</f>
        <v>Al 31 DE ENERO 2023</v>
      </c>
      <c r="C116" s="131"/>
      <c r="D116" s="131"/>
      <c r="E116" s="131"/>
      <c r="F116" s="131"/>
    </row>
    <row r="117" spans="2:9" x14ac:dyDescent="0.3">
      <c r="B117" s="131" t="s">
        <v>45</v>
      </c>
      <c r="C117" s="131"/>
      <c r="D117" s="131"/>
      <c r="E117" s="131"/>
      <c r="F117" s="131"/>
    </row>
    <row r="118" spans="2:9" x14ac:dyDescent="0.3">
      <c r="B118" s="19"/>
      <c r="C118" s="133" t="s">
        <v>187</v>
      </c>
      <c r="D118" s="133"/>
      <c r="E118" s="133" t="s">
        <v>188</v>
      </c>
      <c r="F118" s="133"/>
    </row>
    <row r="119" spans="2:9" x14ac:dyDescent="0.3">
      <c r="B119" s="28" t="s">
        <v>76</v>
      </c>
      <c r="C119" s="5" t="s">
        <v>189</v>
      </c>
      <c r="D119" s="5" t="s">
        <v>190</v>
      </c>
      <c r="E119" s="5" t="s">
        <v>189</v>
      </c>
      <c r="F119" s="5" t="s">
        <v>190</v>
      </c>
    </row>
    <row r="120" spans="2:9" x14ac:dyDescent="0.3">
      <c r="B120" s="9" t="s">
        <v>102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253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103</v>
      </c>
      <c r="C122" s="21">
        <v>85553.51</v>
      </c>
      <c r="D122" s="12"/>
      <c r="E122" s="21">
        <v>85554.49</v>
      </c>
      <c r="F122" s="12"/>
      <c r="G122" s="8" t="s">
        <v>104</v>
      </c>
      <c r="H122" s="42">
        <v>85554</v>
      </c>
      <c r="I122" s="41">
        <v>85554</v>
      </c>
    </row>
    <row r="123" spans="2:9" x14ac:dyDescent="0.3">
      <c r="B123" s="9" t="s">
        <v>105</v>
      </c>
      <c r="C123" s="21">
        <v>4372167.1500000004</v>
      </c>
      <c r="D123" s="12"/>
      <c r="E123" s="21">
        <v>4372166.8499999996</v>
      </c>
      <c r="F123" s="12"/>
      <c r="G123" s="8" t="s">
        <v>106</v>
      </c>
      <c r="H123" s="42">
        <v>4372167</v>
      </c>
      <c r="I123" s="41">
        <v>4372167</v>
      </c>
    </row>
    <row r="124" spans="2:9" x14ac:dyDescent="0.3">
      <c r="B124" s="9" t="s">
        <v>107</v>
      </c>
      <c r="C124" s="21">
        <v>709167.26</v>
      </c>
      <c r="D124" s="12"/>
      <c r="E124" s="21">
        <v>709166.74</v>
      </c>
      <c r="F124" s="12"/>
      <c r="G124" s="8" t="s">
        <v>108</v>
      </c>
      <c r="H124" s="42">
        <v>709167</v>
      </c>
      <c r="I124" s="41">
        <v>709167</v>
      </c>
    </row>
    <row r="125" spans="2:9" x14ac:dyDescent="0.3">
      <c r="B125" s="9" t="s">
        <v>109</v>
      </c>
      <c r="C125" s="11">
        <v>8108906</v>
      </c>
      <c r="D125" s="11"/>
      <c r="E125" s="11">
        <v>0</v>
      </c>
      <c r="F125" s="11"/>
      <c r="G125" s="8" t="s">
        <v>110</v>
      </c>
      <c r="H125" s="42">
        <v>4054453</v>
      </c>
      <c r="I125" s="41">
        <v>4054453</v>
      </c>
    </row>
    <row r="126" spans="2:9" x14ac:dyDescent="0.3">
      <c r="B126" s="9" t="s">
        <v>111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112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113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114</v>
      </c>
      <c r="C129" s="21">
        <v>1741507.42</v>
      </c>
      <c r="D129" s="11"/>
      <c r="E129" s="21">
        <v>1771506.58</v>
      </c>
      <c r="F129" s="11"/>
      <c r="G129" s="8" t="s">
        <v>254</v>
      </c>
      <c r="H129" s="42">
        <v>1771507</v>
      </c>
      <c r="I129" s="41">
        <v>1741507</v>
      </c>
    </row>
    <row r="130" spans="2:9" x14ac:dyDescent="0.3">
      <c r="B130" s="9" t="s">
        <v>115</v>
      </c>
      <c r="C130" s="21">
        <v>350000</v>
      </c>
      <c r="D130" s="12"/>
      <c r="E130" s="21">
        <v>350000</v>
      </c>
      <c r="F130" s="12"/>
      <c r="G130" s="8" t="s">
        <v>255</v>
      </c>
      <c r="H130" s="42">
        <v>350000</v>
      </c>
      <c r="I130" s="41">
        <v>350000</v>
      </c>
    </row>
    <row r="131" spans="2:9" x14ac:dyDescent="0.3">
      <c r="B131" s="9" t="s">
        <v>116</v>
      </c>
      <c r="C131" s="21">
        <v>4378332.6500000004</v>
      </c>
      <c r="D131" s="12"/>
      <c r="E131" s="21">
        <v>4378333.3499999996</v>
      </c>
      <c r="F131" s="12"/>
      <c r="G131" s="8" t="s">
        <v>256</v>
      </c>
      <c r="H131" s="42">
        <v>4378333</v>
      </c>
      <c r="I131" s="41">
        <v>4378333</v>
      </c>
    </row>
    <row r="132" spans="2:9" x14ac:dyDescent="0.3">
      <c r="B132" s="9" t="s">
        <v>117</v>
      </c>
      <c r="C132" s="21">
        <v>839118.13</v>
      </c>
      <c r="D132" s="12"/>
      <c r="E132" s="21">
        <v>839117.87</v>
      </c>
      <c r="F132" s="12"/>
      <c r="G132" s="8" t="s">
        <v>257</v>
      </c>
      <c r="H132" s="42">
        <v>839118</v>
      </c>
      <c r="I132" s="41">
        <v>839118</v>
      </c>
    </row>
    <row r="133" spans="2:9" x14ac:dyDescent="0.3">
      <c r="B133" s="9" t="s">
        <v>118</v>
      </c>
      <c r="C133" s="21">
        <v>45192.33</v>
      </c>
      <c r="D133" s="12"/>
      <c r="E133" s="21">
        <v>48191.67</v>
      </c>
      <c r="F133" s="12"/>
      <c r="G133" s="8" t="s">
        <v>258</v>
      </c>
      <c r="H133" s="42">
        <v>48192</v>
      </c>
      <c r="I133" s="41">
        <v>45192</v>
      </c>
    </row>
    <row r="134" spans="2:9" x14ac:dyDescent="0.3">
      <c r="B134" s="9" t="s">
        <v>119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259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120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121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122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123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124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125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126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127</v>
      </c>
      <c r="C143" s="21">
        <v>277468.69</v>
      </c>
      <c r="D143" s="12"/>
      <c r="E143" s="21">
        <v>266269.31</v>
      </c>
      <c r="F143" s="12"/>
      <c r="G143" s="8" t="s">
        <v>260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261</v>
      </c>
      <c r="C144" s="21">
        <v>8408.8799999999992</v>
      </c>
      <c r="D144" s="11"/>
      <c r="E144" s="21">
        <v>8409.1200000000008</v>
      </c>
      <c r="F144" s="11"/>
      <c r="G144" s="8" t="s">
        <v>262</v>
      </c>
      <c r="H144" s="42">
        <v>8409</v>
      </c>
      <c r="I144" s="41">
        <v>8409</v>
      </c>
    </row>
    <row r="145" spans="2:9" x14ac:dyDescent="0.3">
      <c r="B145" s="9" t="s">
        <v>128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129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130</v>
      </c>
      <c r="C147" s="21">
        <v>290672.21999999997</v>
      </c>
      <c r="D147" s="12"/>
      <c r="E147" s="21">
        <v>296471.78000000003</v>
      </c>
      <c r="F147" s="12"/>
      <c r="G147" s="8" t="s">
        <v>263</v>
      </c>
      <c r="H147" s="42">
        <v>296472</v>
      </c>
      <c r="I147" s="41">
        <v>290672</v>
      </c>
    </row>
    <row r="148" spans="2:9" x14ac:dyDescent="0.3">
      <c r="B148" s="9" t="s">
        <v>131</v>
      </c>
      <c r="C148" s="21">
        <v>214589.22999999998</v>
      </c>
      <c r="D148" s="12"/>
      <c r="E148" s="21">
        <v>211588.77000000002</v>
      </c>
      <c r="F148" s="12"/>
      <c r="G148" s="8" t="s">
        <v>264</v>
      </c>
      <c r="H148" s="42">
        <v>211589</v>
      </c>
      <c r="I148" s="41">
        <v>214589</v>
      </c>
    </row>
    <row r="149" spans="2:9" x14ac:dyDescent="0.3">
      <c r="B149" s="9" t="s">
        <v>132</v>
      </c>
      <c r="C149" s="21">
        <v>318756.86</v>
      </c>
      <c r="D149" s="12"/>
      <c r="E149" s="21">
        <v>218757.14</v>
      </c>
      <c r="F149" s="12"/>
      <c r="G149" s="8" t="s">
        <v>265</v>
      </c>
      <c r="H149" s="42">
        <v>218757</v>
      </c>
      <c r="I149" s="41">
        <v>318757</v>
      </c>
    </row>
    <row r="150" spans="2:9" x14ac:dyDescent="0.3">
      <c r="B150" s="9" t="s">
        <v>133</v>
      </c>
      <c r="C150" s="21">
        <v>95953.849999999991</v>
      </c>
      <c r="D150" s="12"/>
      <c r="E150" s="21">
        <v>100954.15000000001</v>
      </c>
      <c r="F150" s="12"/>
      <c r="G150" s="8" t="s">
        <v>266</v>
      </c>
      <c r="H150" s="42">
        <v>100954</v>
      </c>
      <c r="I150" s="41">
        <v>95954</v>
      </c>
    </row>
    <row r="151" spans="2:9" x14ac:dyDescent="0.3">
      <c r="B151" s="9" t="s">
        <v>134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135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136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137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138</v>
      </c>
      <c r="C155" s="21">
        <v>2426667.02</v>
      </c>
      <c r="D155" s="12"/>
      <c r="E155" s="21">
        <v>2421094.98</v>
      </c>
      <c r="F155" s="12"/>
      <c r="G155" s="8" t="s">
        <v>195</v>
      </c>
      <c r="H155" s="42">
        <v>2421094</v>
      </c>
      <c r="I155" s="41">
        <v>2426668</v>
      </c>
    </row>
    <row r="156" spans="2:9" x14ac:dyDescent="0.3">
      <c r="B156" s="9" t="s">
        <v>139</v>
      </c>
      <c r="C156" s="21">
        <v>1500</v>
      </c>
      <c r="D156" s="12"/>
      <c r="E156" s="21">
        <v>1500</v>
      </c>
      <c r="F156" s="12"/>
      <c r="G156" s="8" t="s">
        <v>196</v>
      </c>
      <c r="H156" s="42">
        <v>1500</v>
      </c>
      <c r="I156" s="41">
        <v>1500</v>
      </c>
    </row>
    <row r="157" spans="2:9" x14ac:dyDescent="0.3">
      <c r="B157" s="9" t="s">
        <v>140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141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142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143</v>
      </c>
      <c r="C160" s="21">
        <v>187564.48</v>
      </c>
      <c r="D160" s="31"/>
      <c r="E160" s="21">
        <v>187563.51999999999</v>
      </c>
      <c r="F160" s="39"/>
      <c r="G160" s="4" t="s">
        <v>144</v>
      </c>
      <c r="H160" s="42">
        <v>187564</v>
      </c>
      <c r="I160" s="41">
        <v>187564</v>
      </c>
    </row>
    <row r="161" spans="2:9" x14ac:dyDescent="0.3">
      <c r="B161" s="30" t="s">
        <v>145</v>
      </c>
      <c r="C161" s="21">
        <v>346299.98</v>
      </c>
      <c r="D161" s="31"/>
      <c r="E161" s="21">
        <v>346300.02</v>
      </c>
      <c r="F161" s="39"/>
      <c r="G161" s="4" t="s">
        <v>146</v>
      </c>
      <c r="H161" s="42">
        <v>346300</v>
      </c>
      <c r="I161" s="41">
        <v>346300</v>
      </c>
    </row>
    <row r="162" spans="2:9" x14ac:dyDescent="0.3">
      <c r="B162" s="30" t="s">
        <v>267</v>
      </c>
      <c r="C162" s="10">
        <v>889354.64</v>
      </c>
      <c r="D162" s="32"/>
      <c r="E162" s="10">
        <v>892355.36</v>
      </c>
      <c r="F162" s="40"/>
      <c r="G162" s="4" t="s">
        <v>147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148</v>
      </c>
      <c r="C163" s="21">
        <v>848199.64</v>
      </c>
      <c r="D163" s="12"/>
      <c r="E163" s="21">
        <v>850200.36</v>
      </c>
      <c r="F163" s="38"/>
      <c r="G163" s="4" t="s">
        <v>149</v>
      </c>
      <c r="H163" s="42">
        <v>850200</v>
      </c>
      <c r="I163" s="41">
        <v>848200</v>
      </c>
    </row>
    <row r="164" spans="2:9" x14ac:dyDescent="0.3">
      <c r="B164" s="9" t="s">
        <v>150</v>
      </c>
      <c r="C164" s="21">
        <v>41155</v>
      </c>
      <c r="D164" s="12"/>
      <c r="E164" s="21">
        <v>42155</v>
      </c>
      <c r="F164" s="38"/>
      <c r="G164" s="4" t="s">
        <v>151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31" t="s">
        <v>44</v>
      </c>
      <c r="C171" s="131"/>
      <c r="D171" s="131"/>
      <c r="E171" s="131"/>
      <c r="F171" s="131"/>
    </row>
    <row r="172" spans="2:9" x14ac:dyDescent="0.3">
      <c r="B172" s="131" t="s">
        <v>185</v>
      </c>
      <c r="C172" s="131"/>
      <c r="D172" s="131"/>
      <c r="E172" s="131"/>
      <c r="F172" s="131"/>
    </row>
    <row r="173" spans="2:9" x14ac:dyDescent="0.3">
      <c r="B173" s="131" t="str">
        <f>B3</f>
        <v>Al 31 DE ENERO 2023</v>
      </c>
      <c r="C173" s="131"/>
      <c r="D173" s="131"/>
      <c r="E173" s="131"/>
      <c r="F173" s="131"/>
    </row>
    <row r="174" spans="2:9" x14ac:dyDescent="0.3">
      <c r="B174" s="131" t="s">
        <v>45</v>
      </c>
      <c r="C174" s="131"/>
      <c r="D174" s="131"/>
      <c r="E174" s="131"/>
      <c r="F174" s="131"/>
    </row>
    <row r="175" spans="2:9" x14ac:dyDescent="0.3">
      <c r="B175" s="29"/>
      <c r="C175" s="133" t="s">
        <v>187</v>
      </c>
      <c r="D175" s="133"/>
      <c r="E175" s="133" t="s">
        <v>188</v>
      </c>
      <c r="F175" s="133"/>
    </row>
    <row r="176" spans="2:9" x14ac:dyDescent="0.3">
      <c r="B176" s="28" t="s">
        <v>76</v>
      </c>
      <c r="C176" s="5" t="s">
        <v>189</v>
      </c>
      <c r="D176" s="5" t="s">
        <v>190</v>
      </c>
      <c r="E176" s="5" t="s">
        <v>189</v>
      </c>
      <c r="F176" s="5" t="s">
        <v>190</v>
      </c>
    </row>
    <row r="177" spans="2:9" x14ac:dyDescent="0.3">
      <c r="B177" s="9" t="s">
        <v>152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153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154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268</v>
      </c>
      <c r="H179" s="42">
        <v>719240</v>
      </c>
      <c r="I179" s="41">
        <v>719240</v>
      </c>
    </row>
    <row r="180" spans="2:9" x14ac:dyDescent="0.3">
      <c r="B180" s="9" t="s">
        <v>269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155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270</v>
      </c>
      <c r="H181" s="42">
        <v>2588157</v>
      </c>
      <c r="I181" s="41">
        <v>2588157</v>
      </c>
    </row>
    <row r="182" spans="2:9" x14ac:dyDescent="0.3">
      <c r="B182" s="9" t="s">
        <v>156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271</v>
      </c>
      <c r="H182" s="42">
        <v>1221020</v>
      </c>
      <c r="I182" s="41">
        <v>1221020</v>
      </c>
    </row>
    <row r="183" spans="2:9" x14ac:dyDescent="0.3">
      <c r="B183" s="9" t="s">
        <v>157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272</v>
      </c>
      <c r="H183" s="42">
        <v>841124</v>
      </c>
      <c r="I183" s="41">
        <v>841124</v>
      </c>
    </row>
    <row r="184" spans="2:9" x14ac:dyDescent="0.3">
      <c r="B184" s="9" t="s">
        <v>273</v>
      </c>
      <c r="C184" s="21">
        <v>875</v>
      </c>
      <c r="D184" s="11">
        <v>0</v>
      </c>
      <c r="E184" s="21">
        <v>875</v>
      </c>
      <c r="F184" s="11">
        <v>0</v>
      </c>
      <c r="G184" s="8" t="s">
        <v>274</v>
      </c>
      <c r="H184" s="42">
        <v>875</v>
      </c>
      <c r="I184" s="41">
        <v>875</v>
      </c>
    </row>
    <row r="185" spans="2:9" x14ac:dyDescent="0.3">
      <c r="B185" s="9" t="s">
        <v>275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158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159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160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161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162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276</v>
      </c>
      <c r="H190" s="42">
        <v>976056</v>
      </c>
      <c r="I190" s="41">
        <v>975556</v>
      </c>
    </row>
    <row r="191" spans="2:9" x14ac:dyDescent="0.3">
      <c r="B191" s="9" t="s">
        <v>163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277</v>
      </c>
      <c r="H191" s="42">
        <v>276774</v>
      </c>
      <c r="I191" s="41">
        <v>276774</v>
      </c>
    </row>
    <row r="192" spans="2:9" x14ac:dyDescent="0.3">
      <c r="B192" s="9" t="s">
        <v>164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278</v>
      </c>
      <c r="H192" s="42">
        <v>14754</v>
      </c>
      <c r="I192" s="41">
        <v>14754</v>
      </c>
    </row>
    <row r="193" spans="2:9" x14ac:dyDescent="0.3">
      <c r="B193" s="9" t="s">
        <v>165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166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167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168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279</v>
      </c>
      <c r="H196" s="42">
        <v>201154</v>
      </c>
      <c r="I196" s="41">
        <v>199494</v>
      </c>
    </row>
    <row r="197" spans="2:9" x14ac:dyDescent="0.3">
      <c r="B197" s="9" t="s">
        <v>169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280</v>
      </c>
      <c r="H197" s="42">
        <v>723337</v>
      </c>
      <c r="I197" s="41">
        <v>773333</v>
      </c>
    </row>
    <row r="198" spans="2:9" x14ac:dyDescent="0.3">
      <c r="B198" s="9" t="s">
        <v>281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282</v>
      </c>
      <c r="H198" s="42">
        <v>225000</v>
      </c>
      <c r="I198" s="41">
        <v>225000</v>
      </c>
    </row>
    <row r="199" spans="2:9" x14ac:dyDescent="0.3">
      <c r="B199" s="9" t="s">
        <v>170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171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172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173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174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283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175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176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284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285</v>
      </c>
      <c r="H207" s="42">
        <v>146639</v>
      </c>
      <c r="I207" s="41">
        <v>146639</v>
      </c>
    </row>
    <row r="208" spans="2:9" x14ac:dyDescent="0.3">
      <c r="B208" s="9" t="s">
        <v>177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286</v>
      </c>
      <c r="H208" s="42">
        <v>13750</v>
      </c>
      <c r="I208" s="41">
        <v>13750</v>
      </c>
    </row>
    <row r="209" spans="2:9" x14ac:dyDescent="0.3">
      <c r="B209" s="9" t="s">
        <v>287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178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288</v>
      </c>
      <c r="H210" s="42">
        <v>8000</v>
      </c>
      <c r="I210" s="41">
        <v>8000</v>
      </c>
    </row>
    <row r="211" spans="2:9" x14ac:dyDescent="0.3">
      <c r="B211" s="9" t="s">
        <v>179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289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290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291</v>
      </c>
      <c r="H213" s="42">
        <v>500000</v>
      </c>
      <c r="I213" s="41">
        <v>500000</v>
      </c>
    </row>
    <row r="214" spans="2:9" x14ac:dyDescent="0.3">
      <c r="B214" s="9" t="s">
        <v>292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197</v>
      </c>
      <c r="H214" s="42">
        <v>78253</v>
      </c>
      <c r="I214" s="41">
        <v>78253</v>
      </c>
    </row>
    <row r="215" spans="2:9" x14ac:dyDescent="0.3">
      <c r="B215" s="9" t="s">
        <v>180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293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181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182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183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184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294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6" sqref="B16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66" t="s">
        <v>295</v>
      </c>
      <c r="B1" s="82" t="s">
        <v>296</v>
      </c>
      <c r="C1" s="60"/>
      <c r="D1" s="65" t="s">
        <v>297</v>
      </c>
      <c r="E1" s="126">
        <v>9</v>
      </c>
      <c r="F1" s="60"/>
      <c r="G1" s="82" t="s">
        <v>298</v>
      </c>
      <c r="H1" s="60"/>
      <c r="I1" s="82" t="s">
        <v>299</v>
      </c>
      <c r="J1" s="60"/>
      <c r="K1" s="82" t="s">
        <v>300</v>
      </c>
      <c r="L1" s="60"/>
      <c r="M1" s="82"/>
      <c r="N1" s="82"/>
      <c r="O1" s="86"/>
      <c r="P1" s="86"/>
      <c r="Q1" s="82"/>
      <c r="R1" s="86"/>
      <c r="S1" s="134" t="s">
        <v>301</v>
      </c>
      <c r="U1" s="127" t="s">
        <v>302</v>
      </c>
    </row>
    <row r="2" spans="1:21" x14ac:dyDescent="0.25">
      <c r="A2" s="67" t="s">
        <v>303</v>
      </c>
      <c r="B2" s="82" t="s">
        <v>296</v>
      </c>
      <c r="C2" s="60"/>
      <c r="D2" s="137" t="s">
        <v>304</v>
      </c>
      <c r="E2" s="138"/>
      <c r="F2" s="60"/>
      <c r="G2" s="82" t="s">
        <v>298</v>
      </c>
      <c r="H2" s="60"/>
      <c r="I2" s="82" t="s">
        <v>299</v>
      </c>
      <c r="J2" s="60"/>
      <c r="K2" s="82" t="s">
        <v>300</v>
      </c>
      <c r="L2" s="60"/>
      <c r="M2" s="82"/>
      <c r="N2" s="82"/>
      <c r="O2" s="82"/>
      <c r="P2" s="82"/>
      <c r="Q2" s="82"/>
      <c r="R2" s="82"/>
      <c r="S2" s="135"/>
      <c r="U2" s="78" t="s">
        <v>302</v>
      </c>
    </row>
    <row r="3" spans="1:21" ht="16.5" thickBot="1" x14ac:dyDescent="0.3">
      <c r="A3" s="67" t="s">
        <v>305</v>
      </c>
      <c r="B3" s="82" t="s">
        <v>296</v>
      </c>
      <c r="C3" s="60"/>
      <c r="D3" s="139"/>
      <c r="E3" s="140"/>
      <c r="F3" s="60"/>
      <c r="G3" s="82" t="s">
        <v>298</v>
      </c>
      <c r="H3" s="60"/>
      <c r="I3" s="82" t="s">
        <v>299</v>
      </c>
      <c r="J3" s="60"/>
      <c r="K3" s="82" t="s">
        <v>300</v>
      </c>
      <c r="L3" s="60"/>
      <c r="M3" s="82"/>
      <c r="N3" s="82"/>
      <c r="O3" s="82"/>
      <c r="P3" s="82"/>
      <c r="Q3" s="82"/>
      <c r="R3" s="82"/>
      <c r="S3" s="135"/>
      <c r="U3" s="78" t="s">
        <v>302</v>
      </c>
    </row>
    <row r="4" spans="1:21" x14ac:dyDescent="0.25">
      <c r="A4" s="67" t="s">
        <v>306</v>
      </c>
      <c r="B4" s="82" t="s">
        <v>296</v>
      </c>
      <c r="C4" s="60"/>
      <c r="D4" s="60"/>
      <c r="E4" s="60"/>
      <c r="F4" s="60"/>
      <c r="G4" s="82" t="s">
        <v>307</v>
      </c>
      <c r="H4" s="60"/>
      <c r="I4" s="82" t="s">
        <v>308</v>
      </c>
      <c r="J4" s="60"/>
      <c r="K4" s="82" t="s">
        <v>309</v>
      </c>
      <c r="L4" s="60"/>
      <c r="M4" s="82"/>
      <c r="N4" s="82"/>
      <c r="O4" s="82"/>
      <c r="P4" s="82"/>
      <c r="Q4" s="82"/>
      <c r="R4" s="82"/>
      <c r="S4" s="135"/>
      <c r="U4" s="78" t="s">
        <v>302</v>
      </c>
    </row>
    <row r="5" spans="1:21" ht="16.5" thickBot="1" x14ac:dyDescent="0.3">
      <c r="A5" s="68" t="s">
        <v>47</v>
      </c>
      <c r="B5" s="83" t="s">
        <v>310</v>
      </c>
      <c r="C5" s="61"/>
      <c r="D5" s="61"/>
      <c r="E5" s="61"/>
      <c r="F5" s="61"/>
      <c r="G5" s="83" t="s">
        <v>307</v>
      </c>
      <c r="H5" s="61"/>
      <c r="I5" s="83" t="s">
        <v>308</v>
      </c>
      <c r="J5" s="61"/>
      <c r="K5" s="83" t="s">
        <v>309</v>
      </c>
      <c r="L5" s="61"/>
      <c r="M5" s="83"/>
      <c r="N5" s="83"/>
      <c r="O5" s="83"/>
      <c r="P5" s="83"/>
      <c r="Q5" s="83"/>
      <c r="R5" s="83"/>
      <c r="S5" s="136"/>
      <c r="U5" s="79" t="s">
        <v>302</v>
      </c>
    </row>
    <row r="6" spans="1:21" x14ac:dyDescent="0.25">
      <c r="A6" s="93" t="s">
        <v>311</v>
      </c>
      <c r="B6" s="94" t="s">
        <v>296</v>
      </c>
      <c r="C6" s="62"/>
      <c r="D6" s="62"/>
      <c r="E6" s="62"/>
      <c r="F6" s="62"/>
      <c r="G6" s="84" t="s">
        <v>298</v>
      </c>
      <c r="H6" s="62"/>
      <c r="I6" s="84" t="s">
        <v>299</v>
      </c>
      <c r="J6" s="62"/>
      <c r="K6" s="84" t="s">
        <v>300</v>
      </c>
      <c r="L6" s="62"/>
      <c r="M6" s="84"/>
      <c r="N6" s="84"/>
      <c r="O6" s="84"/>
      <c r="P6" s="84"/>
      <c r="Q6" s="84"/>
      <c r="R6" s="84"/>
      <c r="U6" s="80" t="s">
        <v>302</v>
      </c>
    </row>
    <row r="7" spans="1:21" x14ac:dyDescent="0.25">
      <c r="A7" s="95" t="s">
        <v>312</v>
      </c>
      <c r="B7" s="94" t="s">
        <v>296</v>
      </c>
      <c r="C7" s="62"/>
      <c r="D7" s="62"/>
      <c r="E7" s="62"/>
      <c r="F7" s="62"/>
      <c r="G7" s="84" t="s">
        <v>298</v>
      </c>
      <c r="H7" s="62"/>
      <c r="I7" s="84" t="s">
        <v>299</v>
      </c>
      <c r="J7" s="62"/>
      <c r="K7" s="84" t="s">
        <v>300</v>
      </c>
      <c r="L7" s="62"/>
      <c r="M7" s="84"/>
      <c r="N7" s="84"/>
      <c r="O7" s="84"/>
      <c r="P7" s="84"/>
      <c r="Q7" s="84"/>
      <c r="R7" s="84"/>
      <c r="U7" s="80" t="s">
        <v>313</v>
      </c>
    </row>
    <row r="8" spans="1:21" x14ac:dyDescent="0.25">
      <c r="A8" s="95" t="s">
        <v>314</v>
      </c>
      <c r="B8" s="94" t="s">
        <v>315</v>
      </c>
      <c r="C8" s="62"/>
      <c r="D8" s="62"/>
      <c r="E8" s="62"/>
      <c r="F8" s="62"/>
      <c r="G8" s="84" t="s">
        <v>307</v>
      </c>
      <c r="H8" s="62"/>
      <c r="I8" s="84" t="s">
        <v>308</v>
      </c>
      <c r="J8" s="62"/>
      <c r="K8" s="84" t="s">
        <v>309</v>
      </c>
      <c r="L8" s="62"/>
      <c r="M8" s="84"/>
      <c r="N8" s="84"/>
      <c r="O8" s="84"/>
      <c r="P8" s="84"/>
      <c r="Q8" s="84"/>
      <c r="R8" s="84"/>
      <c r="U8" s="80" t="s">
        <v>316</v>
      </c>
    </row>
    <row r="9" spans="1:21" x14ac:dyDescent="0.25">
      <c r="A9" s="71">
        <v>20</v>
      </c>
      <c r="B9" s="85" t="s">
        <v>317</v>
      </c>
      <c r="C9" s="63"/>
      <c r="D9" s="63"/>
      <c r="E9" s="63"/>
      <c r="F9" s="63"/>
      <c r="G9" s="85" t="s">
        <v>307</v>
      </c>
      <c r="H9" s="63"/>
      <c r="I9" s="85" t="s">
        <v>308</v>
      </c>
      <c r="J9" s="63"/>
      <c r="K9" s="85" t="s">
        <v>309</v>
      </c>
      <c r="L9" s="63"/>
      <c r="M9" s="85"/>
      <c r="N9" s="85"/>
      <c r="O9" s="85"/>
      <c r="P9" s="85"/>
      <c r="Q9" s="85"/>
      <c r="R9" s="85"/>
      <c r="U9" s="80" t="s">
        <v>302</v>
      </c>
    </row>
    <row r="10" spans="1:21" x14ac:dyDescent="0.25">
      <c r="A10" s="71">
        <v>21</v>
      </c>
      <c r="B10" s="85" t="s">
        <v>317</v>
      </c>
      <c r="C10" s="63"/>
      <c r="D10" s="63"/>
      <c r="E10" s="63"/>
      <c r="F10" s="63"/>
      <c r="G10" s="85" t="s">
        <v>307</v>
      </c>
      <c r="H10" s="63"/>
      <c r="I10" s="85" t="s">
        <v>308</v>
      </c>
      <c r="J10" s="63"/>
      <c r="K10" s="85" t="s">
        <v>309</v>
      </c>
      <c r="L10" s="63"/>
      <c r="M10" s="85"/>
      <c r="N10" s="85"/>
      <c r="O10" s="85"/>
      <c r="P10" s="85"/>
      <c r="Q10" s="85"/>
      <c r="R10" s="85"/>
      <c r="U10" s="80" t="s">
        <v>302</v>
      </c>
    </row>
    <row r="11" spans="1:21" x14ac:dyDescent="0.25">
      <c r="A11" s="71">
        <v>22</v>
      </c>
      <c r="B11" s="85" t="s">
        <v>317</v>
      </c>
      <c r="C11" s="63"/>
      <c r="D11" s="63"/>
      <c r="E11" s="63"/>
      <c r="F11" s="63"/>
      <c r="G11" s="85" t="s">
        <v>307</v>
      </c>
      <c r="H11" s="63"/>
      <c r="I11" s="85" t="s">
        <v>308</v>
      </c>
      <c r="J11" s="63"/>
      <c r="K11" s="85" t="s">
        <v>309</v>
      </c>
      <c r="L11" s="63"/>
      <c r="M11" s="85"/>
      <c r="N11" s="85"/>
      <c r="O11" s="85"/>
      <c r="P11" s="85"/>
      <c r="Q11" s="85"/>
      <c r="R11" s="85"/>
      <c r="U11" s="80" t="s">
        <v>302</v>
      </c>
    </row>
    <row r="12" spans="1:21" x14ac:dyDescent="0.25">
      <c r="A12" s="71">
        <v>23</v>
      </c>
      <c r="B12" s="85" t="s">
        <v>317</v>
      </c>
      <c r="C12" s="63"/>
      <c r="D12" s="63"/>
      <c r="E12" s="63"/>
      <c r="F12" s="63"/>
      <c r="G12" s="85" t="s">
        <v>307</v>
      </c>
      <c r="H12" s="63"/>
      <c r="I12" s="85" t="s">
        <v>308</v>
      </c>
      <c r="J12" s="63"/>
      <c r="K12" s="85" t="s">
        <v>309</v>
      </c>
      <c r="L12" s="63"/>
      <c r="M12" s="85"/>
      <c r="N12" s="85"/>
      <c r="O12" s="85"/>
      <c r="P12" s="85"/>
      <c r="Q12" s="85"/>
      <c r="R12" s="85"/>
      <c r="U12" s="80" t="s">
        <v>302</v>
      </c>
    </row>
    <row r="13" spans="1:21" x14ac:dyDescent="0.25">
      <c r="A13" s="72">
        <v>24</v>
      </c>
      <c r="B13" s="81" t="s">
        <v>315</v>
      </c>
      <c r="C13" s="64"/>
      <c r="D13" s="64"/>
      <c r="E13" s="64"/>
      <c r="F13" s="64"/>
      <c r="G13" s="81" t="s">
        <v>307</v>
      </c>
      <c r="H13" s="64"/>
      <c r="I13" s="81" t="s">
        <v>308</v>
      </c>
      <c r="J13" s="64"/>
      <c r="K13" s="81" t="s">
        <v>309</v>
      </c>
      <c r="L13" s="64"/>
      <c r="M13" s="81"/>
      <c r="N13" s="81"/>
      <c r="O13" s="81"/>
      <c r="P13" s="81"/>
      <c r="Q13" s="81"/>
      <c r="R13" s="81"/>
      <c r="U13" s="80" t="s">
        <v>302</v>
      </c>
    </row>
    <row r="14" spans="1:21" x14ac:dyDescent="0.25">
      <c r="A14" s="72">
        <v>25</v>
      </c>
      <c r="B14" s="81" t="s">
        <v>315</v>
      </c>
      <c r="C14" s="64"/>
      <c r="D14" s="64"/>
      <c r="E14" s="64"/>
      <c r="F14" s="64"/>
      <c r="G14" s="81" t="s">
        <v>307</v>
      </c>
      <c r="H14" s="64"/>
      <c r="I14" s="81" t="s">
        <v>308</v>
      </c>
      <c r="J14" s="64"/>
      <c r="K14" s="81" t="s">
        <v>309</v>
      </c>
      <c r="L14" s="64"/>
      <c r="M14" s="81"/>
      <c r="N14" s="81"/>
      <c r="O14" s="81"/>
      <c r="P14" s="81"/>
      <c r="Q14" s="81"/>
      <c r="R14" s="81"/>
      <c r="U14" s="80" t="s">
        <v>302</v>
      </c>
    </row>
    <row r="15" spans="1:21" x14ac:dyDescent="0.25">
      <c r="A15" s="72">
        <v>26</v>
      </c>
      <c r="B15" s="81" t="s">
        <v>315</v>
      </c>
      <c r="C15" s="64"/>
      <c r="D15" s="64"/>
      <c r="E15" s="64"/>
      <c r="F15" s="64"/>
      <c r="G15" s="81" t="s">
        <v>307</v>
      </c>
      <c r="H15" s="64"/>
      <c r="I15" s="81" t="s">
        <v>308</v>
      </c>
      <c r="J15" s="64"/>
      <c r="K15" s="81" t="s">
        <v>309</v>
      </c>
      <c r="L15" s="64"/>
      <c r="M15" s="81"/>
      <c r="N15" s="81"/>
      <c r="O15" s="81"/>
      <c r="P15" s="81"/>
      <c r="Q15" s="81"/>
      <c r="R15" s="81"/>
      <c r="U15" s="80" t="s">
        <v>302</v>
      </c>
    </row>
    <row r="16" spans="1:21" x14ac:dyDescent="0.25">
      <c r="A16" s="95">
        <v>27</v>
      </c>
      <c r="B16" s="94" t="s">
        <v>315</v>
      </c>
      <c r="C16" s="62"/>
      <c r="D16" s="62"/>
      <c r="E16" s="62"/>
      <c r="F16" s="62"/>
      <c r="G16" s="84" t="s">
        <v>307</v>
      </c>
      <c r="H16" s="62"/>
      <c r="I16" s="84" t="s">
        <v>308</v>
      </c>
      <c r="J16" s="62"/>
      <c r="K16" s="84" t="s">
        <v>309</v>
      </c>
      <c r="L16" s="62"/>
      <c r="M16" s="84"/>
      <c r="N16" s="84"/>
      <c r="O16" s="84"/>
      <c r="P16" s="84"/>
      <c r="Q16" s="84"/>
      <c r="R16" s="84"/>
      <c r="U16" s="80" t="s">
        <v>302</v>
      </c>
    </row>
    <row r="17" spans="1:21" x14ac:dyDescent="0.25">
      <c r="A17" s="72">
        <v>28</v>
      </c>
      <c r="B17" s="72" t="s">
        <v>319</v>
      </c>
      <c r="C17" s="64"/>
      <c r="D17" s="64"/>
      <c r="E17" s="64"/>
      <c r="F17" s="64"/>
      <c r="G17" s="81" t="s">
        <v>307</v>
      </c>
      <c r="H17" s="64"/>
      <c r="I17" s="81" t="s">
        <v>308</v>
      </c>
      <c r="J17" s="64"/>
      <c r="K17" s="81" t="s">
        <v>309</v>
      </c>
      <c r="L17" s="64"/>
      <c r="M17" s="81"/>
      <c r="N17" s="81"/>
      <c r="O17" s="81"/>
      <c r="P17" s="81"/>
      <c r="Q17" s="81"/>
      <c r="R17" s="81"/>
      <c r="U17" s="80" t="s">
        <v>302</v>
      </c>
    </row>
    <row r="18" spans="1:21" x14ac:dyDescent="0.25">
      <c r="A18" s="72">
        <v>29</v>
      </c>
      <c r="B18" s="72" t="s">
        <v>319</v>
      </c>
      <c r="C18" s="64"/>
      <c r="D18" s="64"/>
      <c r="E18" s="64"/>
      <c r="F18" s="64"/>
      <c r="G18" s="81" t="s">
        <v>307</v>
      </c>
      <c r="H18" s="64"/>
      <c r="I18" s="81" t="s">
        <v>308</v>
      </c>
      <c r="J18" s="64"/>
      <c r="K18" s="81" t="s">
        <v>309</v>
      </c>
      <c r="L18" s="64"/>
      <c r="M18" s="81"/>
      <c r="N18" s="81"/>
      <c r="O18" s="81"/>
      <c r="P18" s="81"/>
      <c r="Q18" s="81"/>
      <c r="R18" s="81"/>
      <c r="U18" s="80" t="s">
        <v>302</v>
      </c>
    </row>
    <row r="19" spans="1:21" x14ac:dyDescent="0.25">
      <c r="A19" s="95">
        <v>30</v>
      </c>
      <c r="B19" s="94" t="s">
        <v>318</v>
      </c>
      <c r="C19" s="62"/>
      <c r="D19" s="62"/>
      <c r="E19" s="62"/>
      <c r="F19" s="62"/>
      <c r="G19" s="84" t="s">
        <v>298</v>
      </c>
      <c r="H19" s="62"/>
      <c r="I19" s="84" t="s">
        <v>299</v>
      </c>
      <c r="J19" s="62"/>
      <c r="K19" s="84" t="s">
        <v>300</v>
      </c>
      <c r="L19" s="62"/>
      <c r="M19" s="84"/>
      <c r="N19" s="84"/>
      <c r="O19" s="84"/>
      <c r="P19" s="84"/>
      <c r="Q19" s="84"/>
      <c r="R19" s="84"/>
      <c r="U19" s="80" t="s">
        <v>320</v>
      </c>
    </row>
    <row r="20" spans="1:21" x14ac:dyDescent="0.25">
      <c r="O20" s="59"/>
      <c r="P20" s="59"/>
      <c r="Q20" s="59"/>
      <c r="R20" s="59"/>
    </row>
    <row r="22" spans="1:21" x14ac:dyDescent="0.25">
      <c r="M22" s="77" t="s">
        <v>321</v>
      </c>
    </row>
    <row r="23" spans="1:21" x14ac:dyDescent="0.25">
      <c r="M23" s="73" t="s">
        <v>322</v>
      </c>
    </row>
    <row r="24" spans="1:21" x14ac:dyDescent="0.25">
      <c r="M24" s="74" t="s">
        <v>323</v>
      </c>
    </row>
    <row r="25" spans="1:21" x14ac:dyDescent="0.25">
      <c r="M25" s="75" t="s">
        <v>324</v>
      </c>
    </row>
    <row r="26" spans="1:21" x14ac:dyDescent="0.25">
      <c r="M26" s="76" t="s">
        <v>325</v>
      </c>
    </row>
  </sheetData>
  <mergeCells count="2">
    <mergeCell ref="S1:S5"/>
    <mergeCell ref="D2:E3"/>
  </mergeCells>
  <phoneticPr fontId="34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66" t="s">
        <v>295</v>
      </c>
      <c r="B1" s="82" t="s">
        <v>326</v>
      </c>
      <c r="C1" s="60"/>
      <c r="D1" s="60"/>
      <c r="E1" s="60"/>
      <c r="F1" s="60"/>
      <c r="G1" s="82" t="s">
        <v>327</v>
      </c>
      <c r="H1" s="82"/>
      <c r="I1" s="86" t="s">
        <v>328</v>
      </c>
      <c r="J1" s="86"/>
      <c r="K1" s="82" t="s">
        <v>329</v>
      </c>
      <c r="L1" s="86"/>
      <c r="M1" s="134" t="s">
        <v>301</v>
      </c>
      <c r="O1" s="65" t="s">
        <v>297</v>
      </c>
      <c r="P1" s="126">
        <v>1</v>
      </c>
      <c r="R1" s="127" t="s">
        <v>302</v>
      </c>
    </row>
    <row r="2" spans="1:18" ht="19.5" customHeight="1" x14ac:dyDescent="0.25">
      <c r="A2" s="67" t="s">
        <v>303</v>
      </c>
      <c r="B2" s="82" t="s">
        <v>326</v>
      </c>
      <c r="C2" s="60"/>
      <c r="D2" s="60"/>
      <c r="E2" s="60"/>
      <c r="F2" s="60"/>
      <c r="G2" s="82" t="s">
        <v>327</v>
      </c>
      <c r="H2" s="82"/>
      <c r="I2" s="82" t="s">
        <v>328</v>
      </c>
      <c r="J2" s="82"/>
      <c r="K2" s="82" t="s">
        <v>329</v>
      </c>
      <c r="L2" s="82"/>
      <c r="M2" s="135"/>
      <c r="O2" s="137" t="s">
        <v>304</v>
      </c>
      <c r="P2" s="138"/>
      <c r="R2" s="78" t="s">
        <v>302</v>
      </c>
    </row>
    <row r="3" spans="1:18" ht="19.5" customHeight="1" thickBot="1" x14ac:dyDescent="0.3">
      <c r="A3" s="67" t="s">
        <v>305</v>
      </c>
      <c r="B3" s="82" t="s">
        <v>326</v>
      </c>
      <c r="C3" s="60"/>
      <c r="D3" s="60"/>
      <c r="E3" s="60"/>
      <c r="F3" s="60"/>
      <c r="G3" s="82" t="s">
        <v>327</v>
      </c>
      <c r="H3" s="82"/>
      <c r="I3" s="82" t="s">
        <v>328</v>
      </c>
      <c r="J3" s="82"/>
      <c r="K3" s="82" t="s">
        <v>329</v>
      </c>
      <c r="L3" s="82"/>
      <c r="M3" s="135"/>
      <c r="O3" s="139"/>
      <c r="P3" s="140"/>
      <c r="R3" s="78" t="s">
        <v>302</v>
      </c>
    </row>
    <row r="4" spans="1:18" ht="19.5" customHeight="1" x14ac:dyDescent="0.25">
      <c r="A4" s="67" t="s">
        <v>306</v>
      </c>
      <c r="B4" s="82" t="s">
        <v>330</v>
      </c>
      <c r="C4" s="60"/>
      <c r="D4" s="60"/>
      <c r="E4" s="60"/>
      <c r="F4" s="60"/>
      <c r="G4" s="82" t="s">
        <v>327</v>
      </c>
      <c r="H4" s="82"/>
      <c r="I4" s="82" t="s">
        <v>328</v>
      </c>
      <c r="J4" s="82"/>
      <c r="K4" s="82" t="s">
        <v>329</v>
      </c>
      <c r="L4" s="82"/>
      <c r="M4" s="135"/>
      <c r="R4" s="78" t="s">
        <v>302</v>
      </c>
    </row>
    <row r="5" spans="1:18" ht="19.5" customHeight="1" thickBot="1" x14ac:dyDescent="0.3">
      <c r="A5" s="68" t="s">
        <v>47</v>
      </c>
      <c r="B5" s="83" t="s">
        <v>330</v>
      </c>
      <c r="C5" s="61"/>
      <c r="D5" s="61"/>
      <c r="E5" s="61"/>
      <c r="F5" s="61"/>
      <c r="G5" s="83" t="s">
        <v>327</v>
      </c>
      <c r="H5" s="83"/>
      <c r="I5" s="83" t="s">
        <v>328</v>
      </c>
      <c r="J5" s="83"/>
      <c r="K5" s="83" t="s">
        <v>329</v>
      </c>
      <c r="L5" s="83"/>
      <c r="M5" s="136"/>
      <c r="R5" s="79" t="s">
        <v>302</v>
      </c>
    </row>
    <row r="6" spans="1:18" ht="19.5" customHeight="1" x14ac:dyDescent="0.25">
      <c r="A6" s="69" t="s">
        <v>311</v>
      </c>
      <c r="B6" s="84" t="s">
        <v>326</v>
      </c>
      <c r="C6" s="62"/>
      <c r="D6" s="62"/>
      <c r="E6" s="62"/>
      <c r="F6" s="62"/>
      <c r="G6" s="84" t="s">
        <v>327</v>
      </c>
      <c r="H6" s="84"/>
      <c r="I6" s="84" t="s">
        <v>328</v>
      </c>
      <c r="J6" s="84"/>
      <c r="K6" s="84" t="s">
        <v>329</v>
      </c>
      <c r="L6" s="84"/>
      <c r="R6" s="80" t="s">
        <v>302</v>
      </c>
    </row>
    <row r="7" spans="1:18" ht="19.5" customHeight="1" x14ac:dyDescent="0.25">
      <c r="A7" s="70" t="s">
        <v>312</v>
      </c>
      <c r="B7" s="84" t="s">
        <v>326</v>
      </c>
      <c r="C7" s="62"/>
      <c r="D7" s="62"/>
      <c r="E7" s="62"/>
      <c r="F7" s="62"/>
      <c r="G7" s="84" t="s">
        <v>327</v>
      </c>
      <c r="H7" s="84"/>
      <c r="I7" s="84" t="s">
        <v>328</v>
      </c>
      <c r="J7" s="84"/>
      <c r="K7" s="84" t="s">
        <v>329</v>
      </c>
      <c r="L7" s="84"/>
      <c r="R7" s="80" t="s">
        <v>313</v>
      </c>
    </row>
    <row r="8" spans="1:18" ht="19.5" customHeight="1" x14ac:dyDescent="0.25">
      <c r="A8" s="70" t="s">
        <v>314</v>
      </c>
      <c r="B8" s="84" t="s">
        <v>330</v>
      </c>
      <c r="C8" s="62"/>
      <c r="D8" s="62"/>
      <c r="E8" s="62"/>
      <c r="F8" s="62"/>
      <c r="G8" s="84" t="s">
        <v>327</v>
      </c>
      <c r="H8" s="84"/>
      <c r="I8" s="84" t="s">
        <v>328</v>
      </c>
      <c r="J8" s="84"/>
      <c r="K8" s="84" t="s">
        <v>329</v>
      </c>
      <c r="L8" s="84"/>
      <c r="R8" s="80" t="s">
        <v>316</v>
      </c>
    </row>
    <row r="9" spans="1:18" ht="19.5" customHeight="1" x14ac:dyDescent="0.25">
      <c r="A9" s="71">
        <v>20</v>
      </c>
      <c r="B9" s="85" t="s">
        <v>330</v>
      </c>
      <c r="C9" s="63"/>
      <c r="D9" s="63"/>
      <c r="E9" s="63"/>
      <c r="F9" s="63"/>
      <c r="G9" s="85" t="s">
        <v>327</v>
      </c>
      <c r="H9" s="85"/>
      <c r="I9" s="85" t="s">
        <v>328</v>
      </c>
      <c r="J9" s="85"/>
      <c r="K9" s="85" t="s">
        <v>329</v>
      </c>
      <c r="L9" s="85"/>
      <c r="R9" s="80" t="s">
        <v>302</v>
      </c>
    </row>
    <row r="10" spans="1:18" ht="19.5" customHeight="1" x14ac:dyDescent="0.25">
      <c r="A10" s="71">
        <v>21</v>
      </c>
      <c r="B10" s="85" t="s">
        <v>330</v>
      </c>
      <c r="C10" s="63"/>
      <c r="D10" s="63"/>
      <c r="E10" s="63"/>
      <c r="F10" s="63"/>
      <c r="G10" s="85" t="s">
        <v>327</v>
      </c>
      <c r="H10" s="85"/>
      <c r="I10" s="85" t="s">
        <v>328</v>
      </c>
      <c r="J10" s="85"/>
      <c r="K10" s="85" t="s">
        <v>329</v>
      </c>
      <c r="L10" s="85"/>
      <c r="R10" s="80" t="s">
        <v>302</v>
      </c>
    </row>
    <row r="11" spans="1:18" ht="19.5" customHeight="1" x14ac:dyDescent="0.25">
      <c r="A11" s="71">
        <v>22</v>
      </c>
      <c r="B11" s="85" t="s">
        <v>330</v>
      </c>
      <c r="C11" s="63"/>
      <c r="D11" s="63"/>
      <c r="E11" s="63"/>
      <c r="F11" s="63"/>
      <c r="G11" s="85" t="s">
        <v>327</v>
      </c>
      <c r="H11" s="85"/>
      <c r="I11" s="85" t="s">
        <v>328</v>
      </c>
      <c r="J11" s="85"/>
      <c r="K11" s="85" t="s">
        <v>329</v>
      </c>
      <c r="L11" s="85"/>
      <c r="R11" s="80" t="s">
        <v>302</v>
      </c>
    </row>
    <row r="12" spans="1:18" ht="19.5" customHeight="1" x14ac:dyDescent="0.25">
      <c r="A12" s="71">
        <v>23</v>
      </c>
      <c r="B12" s="85" t="s">
        <v>330</v>
      </c>
      <c r="C12" s="63"/>
      <c r="D12" s="63"/>
      <c r="E12" s="63"/>
      <c r="F12" s="63"/>
      <c r="G12" s="85" t="s">
        <v>327</v>
      </c>
      <c r="H12" s="85"/>
      <c r="I12" s="85" t="s">
        <v>328</v>
      </c>
      <c r="J12" s="85"/>
      <c r="K12" s="85" t="s">
        <v>329</v>
      </c>
      <c r="L12" s="85"/>
      <c r="R12" s="80" t="s">
        <v>302</v>
      </c>
    </row>
    <row r="13" spans="1:18" ht="19.5" customHeight="1" x14ac:dyDescent="0.25">
      <c r="A13" s="72">
        <v>24</v>
      </c>
      <c r="B13" s="81" t="s">
        <v>330</v>
      </c>
      <c r="C13" s="64"/>
      <c r="D13" s="64"/>
      <c r="E13" s="64"/>
      <c r="F13" s="64"/>
      <c r="G13" s="81" t="s">
        <v>327</v>
      </c>
      <c r="H13" s="81"/>
      <c r="I13" s="81" t="s">
        <v>328</v>
      </c>
      <c r="J13" s="81"/>
      <c r="K13" s="81" t="s">
        <v>329</v>
      </c>
      <c r="L13" s="81"/>
      <c r="R13" s="80" t="s">
        <v>302</v>
      </c>
    </row>
    <row r="14" spans="1:18" ht="19.5" customHeight="1" x14ac:dyDescent="0.25">
      <c r="A14" s="72">
        <v>25</v>
      </c>
      <c r="B14" s="81" t="s">
        <v>330</v>
      </c>
      <c r="C14" s="64"/>
      <c r="D14" s="64"/>
      <c r="E14" s="64"/>
      <c r="F14" s="64"/>
      <c r="G14" s="81" t="s">
        <v>327</v>
      </c>
      <c r="H14" s="81"/>
      <c r="I14" s="81" t="s">
        <v>328</v>
      </c>
      <c r="J14" s="81"/>
      <c r="K14" s="81" t="s">
        <v>329</v>
      </c>
      <c r="L14" s="81"/>
      <c r="R14" s="80" t="s">
        <v>302</v>
      </c>
    </row>
    <row r="15" spans="1:18" ht="19.5" customHeight="1" x14ac:dyDescent="0.25">
      <c r="A15" s="72">
        <v>26</v>
      </c>
      <c r="B15" s="81" t="s">
        <v>330</v>
      </c>
      <c r="C15" s="64"/>
      <c r="D15" s="64"/>
      <c r="E15" s="64"/>
      <c r="F15" s="64"/>
      <c r="G15" s="81" t="s">
        <v>327</v>
      </c>
      <c r="H15" s="81"/>
      <c r="I15" s="81" t="s">
        <v>328</v>
      </c>
      <c r="J15" s="81"/>
      <c r="K15" s="81" t="s">
        <v>329</v>
      </c>
      <c r="L15" s="81"/>
      <c r="R15" s="80" t="s">
        <v>302</v>
      </c>
    </row>
    <row r="16" spans="1:18" ht="19.5" customHeight="1" x14ac:dyDescent="0.25">
      <c r="A16" s="70">
        <v>27</v>
      </c>
      <c r="B16" s="84" t="s">
        <v>330</v>
      </c>
      <c r="C16" s="62"/>
      <c r="D16" s="62"/>
      <c r="E16" s="62"/>
      <c r="F16" s="62"/>
      <c r="G16" s="84" t="s">
        <v>327</v>
      </c>
      <c r="H16" s="84"/>
      <c r="I16" s="84" t="s">
        <v>328</v>
      </c>
      <c r="J16" s="84"/>
      <c r="K16" s="84" t="s">
        <v>329</v>
      </c>
      <c r="L16" s="84"/>
      <c r="R16" s="80" t="s">
        <v>302</v>
      </c>
    </row>
    <row r="17" spans="1:18" ht="19.5" customHeight="1" x14ac:dyDescent="0.25">
      <c r="A17" s="72">
        <v>28</v>
      </c>
      <c r="B17" s="81" t="s">
        <v>330</v>
      </c>
      <c r="C17" s="64"/>
      <c r="D17" s="64"/>
      <c r="E17" s="64"/>
      <c r="F17" s="64"/>
      <c r="G17" s="81" t="s">
        <v>327</v>
      </c>
      <c r="H17" s="81"/>
      <c r="I17" s="81" t="s">
        <v>328</v>
      </c>
      <c r="J17" s="81"/>
      <c r="K17" s="81" t="s">
        <v>329</v>
      </c>
      <c r="L17" s="81"/>
      <c r="R17" s="80" t="s">
        <v>302</v>
      </c>
    </row>
    <row r="18" spans="1:18" ht="19.5" customHeight="1" x14ac:dyDescent="0.25">
      <c r="A18" s="72">
        <v>29</v>
      </c>
      <c r="B18" s="81" t="s">
        <v>330</v>
      </c>
      <c r="C18" s="64"/>
      <c r="D18" s="64"/>
      <c r="E18" s="64"/>
      <c r="F18" s="64"/>
      <c r="G18" s="81" t="s">
        <v>327</v>
      </c>
      <c r="H18" s="81"/>
      <c r="I18" s="81" t="s">
        <v>328</v>
      </c>
      <c r="J18" s="81"/>
      <c r="K18" s="81" t="s">
        <v>329</v>
      </c>
      <c r="L18" s="81"/>
      <c r="R18" s="80" t="s">
        <v>302</v>
      </c>
    </row>
    <row r="19" spans="1:18" ht="19.5" customHeight="1" x14ac:dyDescent="0.25">
      <c r="A19" s="70">
        <v>30</v>
      </c>
      <c r="B19" s="84" t="s">
        <v>326</v>
      </c>
      <c r="C19" s="62"/>
      <c r="D19" s="62"/>
      <c r="E19" s="62"/>
      <c r="F19" s="62"/>
      <c r="G19" s="84" t="s">
        <v>327</v>
      </c>
      <c r="H19" s="84"/>
      <c r="I19" s="84" t="s">
        <v>328</v>
      </c>
      <c r="J19" s="84"/>
      <c r="K19" s="84" t="s">
        <v>329</v>
      </c>
      <c r="L19" s="84"/>
      <c r="R19" s="80" t="s">
        <v>320</v>
      </c>
    </row>
    <row r="20" spans="1:18" x14ac:dyDescent="0.25">
      <c r="I20" s="59"/>
      <c r="J20" s="59"/>
      <c r="K20" s="59"/>
      <c r="L20" s="59"/>
    </row>
    <row r="21" spans="1:18" x14ac:dyDescent="0.25">
      <c r="G21" s="77" t="s">
        <v>321</v>
      </c>
    </row>
    <row r="22" spans="1:18" x14ac:dyDescent="0.25">
      <c r="G22" s="73" t="s">
        <v>322</v>
      </c>
    </row>
    <row r="23" spans="1:18" x14ac:dyDescent="0.25">
      <c r="G23" s="74" t="s">
        <v>323</v>
      </c>
    </row>
    <row r="24" spans="1:18" x14ac:dyDescent="0.25">
      <c r="G24" s="75" t="s">
        <v>324</v>
      </c>
    </row>
    <row r="25" spans="1:18" x14ac:dyDescent="0.25">
      <c r="G25" s="76" t="s">
        <v>325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91f84463843d2fa35380000f5708ebbd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64807761bd6c26b4414ca73a8cbf8070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910F-197A-453A-9549-CBB0504FF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ACTIVO</vt:lpstr>
      <vt:lpstr>Hoja1</vt:lpstr>
      <vt:lpstr>FECHAS</vt:lpstr>
      <vt:lpstr>FECHA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dcterms:created xsi:type="dcterms:W3CDTF">2021-10-07T14:43:02Z</dcterms:created>
  <dcterms:modified xsi:type="dcterms:W3CDTF">2025-10-09T12:53:26Z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