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6 ESTADOS FINANCIEROS/03 MARZO 2026/ENVIO/"/>
    </mc:Choice>
  </mc:AlternateContent>
  <xr:revisionPtr revIDLastSave="6" documentId="8_{14559F3E-BF80-44C8-9D47-25941DFFA760}" xr6:coauthVersionLast="47" xr6:coauthVersionMax="47" xr10:uidLastSave="{11EF941E-3017-4272-ACA3-765BD58CBEBF}"/>
  <bookViews>
    <workbookView xWindow="-120" yWindow="-120" windowWidth="29040" windowHeight="15840" tabRatio="831" xr2:uid="{00000000-000D-0000-FFFF-FFFF00000000}"/>
  </bookViews>
  <sheets>
    <sheet name="ACTIVO" sheetId="29" r:id="rId1"/>
    <sheet name="FECHAS" sheetId="36" state="hidden" r:id="rId2"/>
  </sheets>
  <definedNames>
    <definedName name="_xlnm.Print_Area" localSheetId="0">ACTIVO!$A$1:$D$62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9" l="1"/>
  <c r="C18" i="29"/>
  <c r="A3" i="29" l="1"/>
  <c r="C34" i="29"/>
  <c r="C30" i="29"/>
  <c r="D30" i="29"/>
  <c r="D34" i="29" l="1"/>
  <c r="D27" i="29" l="1"/>
  <c r="D50" i="29" l="1"/>
  <c r="D43" i="29"/>
  <c r="D39" i="29"/>
  <c r="D10" i="29"/>
  <c r="D52" i="29" l="1"/>
  <c r="C50" i="29" l="1"/>
  <c r="C43" i="29" l="1"/>
  <c r="C39" i="29"/>
  <c r="C27" i="29"/>
  <c r="C10" i="29"/>
  <c r="C52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 Cecilia Juliao Vasquez</author>
  </authors>
  <commentList>
    <comment ref="B4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Paola Cecilia Juliao Vasquez:</t>
        </r>
        <r>
          <rPr>
            <sz val="9"/>
            <color indexed="81"/>
            <rFont val="Tahoma"/>
            <family val="2"/>
          </rPr>
          <t xml:space="preserve">
no incluida en el modelo</t>
        </r>
      </text>
    </comment>
  </commentList>
</comments>
</file>

<file path=xl/sharedStrings.xml><?xml version="1.0" encoding="utf-8"?>
<sst xmlns="http://schemas.openxmlformats.org/spreadsheetml/2006/main" count="158" uniqueCount="78">
  <si>
    <t xml:space="preserve">BANCO AGRICOLA DE LA REPUBLICA DOMINICANA </t>
  </si>
  <si>
    <t xml:space="preserve"> ESTADO DE SITUACION FINANCIERA</t>
  </si>
  <si>
    <t>(VALORES EN RD$)</t>
  </si>
  <si>
    <t>ACTIVOS</t>
  </si>
  <si>
    <t>2025</t>
  </si>
  <si>
    <t xml:space="preserve">FONDOS DISPONIBLES </t>
  </si>
  <si>
    <t xml:space="preserve">       Caja</t>
  </si>
  <si>
    <t xml:space="preserve">       Banco Central</t>
  </si>
  <si>
    <t xml:space="preserve">       Bancos del país</t>
  </si>
  <si>
    <t>INVERSIONES</t>
  </si>
  <si>
    <t xml:space="preserve">        Inversiones a Negociar</t>
  </si>
  <si>
    <t xml:space="preserve">        Valor de adquisicion Inversiones con cambios en el patrimonio</t>
  </si>
  <si>
    <t xml:space="preserve">        Provisiones Inversiones</t>
  </si>
  <si>
    <t xml:space="preserve">CARTERA DE CREDITOS </t>
  </si>
  <si>
    <t xml:space="preserve"> </t>
  </si>
  <si>
    <t xml:space="preserve">       Vigente</t>
  </si>
  <si>
    <t xml:space="preserve">       Reestructurado</t>
  </si>
  <si>
    <t xml:space="preserve">       En mora (de 31 a 90 días)</t>
  </si>
  <si>
    <t xml:space="preserve">       Vencida (más de 90 días)</t>
  </si>
  <si>
    <t xml:space="preserve">       Cobranza Judicial</t>
  </si>
  <si>
    <t xml:space="preserve">       Rendimientos por cobrar </t>
  </si>
  <si>
    <t xml:space="preserve">       Provisiones para créditos </t>
  </si>
  <si>
    <t xml:space="preserve">CUENTAS POR COBRAR </t>
  </si>
  <si>
    <t xml:space="preserve">       Cuentas por cobrar</t>
  </si>
  <si>
    <t>BIENES RECIBIDOS EN RECUPERACION DE CREDITOS NETO</t>
  </si>
  <si>
    <t xml:space="preserve">       Bienes Recibidos en Recuperación de Creditos Neto</t>
  </si>
  <si>
    <t>PARTICIPACION EN OTRAS SOCIEDADES</t>
  </si>
  <si>
    <t xml:space="preserve">       Inversiones en subsidiarias</t>
  </si>
  <si>
    <t xml:space="preserve">       Provisión para inversiones en subsidiarias</t>
  </si>
  <si>
    <t xml:space="preserve">PROPIEDAD, MUEBLES Y EQUIPOS </t>
  </si>
  <si>
    <r>
      <t xml:space="preserve">     </t>
    </r>
    <r>
      <rPr>
        <sz val="14"/>
        <rFont val="Calibri"/>
        <family val="2"/>
        <scheme val="minor"/>
      </rPr>
      <t>Propiedad,  muebles y equipos</t>
    </r>
  </si>
  <si>
    <t xml:space="preserve">OTROS ACTIVOS </t>
  </si>
  <si>
    <t xml:space="preserve">       Cargos diferidos</t>
  </si>
  <si>
    <t xml:space="preserve">       Intangibles</t>
  </si>
  <si>
    <t xml:space="preserve">       Activos diversos</t>
  </si>
  <si>
    <t xml:space="preserve">       Amortización acumulada</t>
  </si>
  <si>
    <t>TOTAL DE ACTIVOS</t>
  </si>
  <si>
    <t xml:space="preserve">                   Fernando Durán</t>
  </si>
  <si>
    <t xml:space="preserve">             Lic. Maricela Checo</t>
  </si>
  <si>
    <t xml:space="preserve">            Administrador General</t>
  </si>
  <si>
    <t xml:space="preserve">                     Contralora</t>
  </si>
  <si>
    <t>PATRIMONIO</t>
  </si>
  <si>
    <t>ACTIVO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</si>
  <si>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</si>
  <si>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</si>
  <si>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</si>
  <si>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</si>
  <si>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</si>
  <si>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</si>
  <si>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</si>
  <si>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</si>
  <si>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</si>
  <si>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</si>
  <si>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</si>
  <si>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</si>
  <si>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</si>
  <si>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>7 . 11</t>
  </si>
  <si>
    <t>12 . 15</t>
  </si>
  <si>
    <t>POR EL PERIODO TERMINADO AL 31 DE JULIO DEL 2022</t>
  </si>
  <si>
    <t>16 . 19</t>
  </si>
  <si>
    <t xml:space="preserve">   POR EL MES DE JULIO 2022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</si>
  <si>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</si>
  <si>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</si>
  <si>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</si>
  <si>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</si>
  <si>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</si>
  <si>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</si>
  <si>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2026</t>
  </si>
  <si>
    <t xml:space="preserve">       Inversiones a Costo Amortizado</t>
  </si>
  <si>
    <t xml:space="preserve">       Otras Inversiones en Instrumento</t>
  </si>
  <si>
    <t xml:space="preserve">       Rendimientos Por Cobrar por Otras Inversiones</t>
  </si>
  <si>
    <t>AL 28 DE FEBRERO 2026</t>
  </si>
  <si>
    <t>AL 28 FEBRERO 2026 Y 2025</t>
  </si>
  <si>
    <t>AL 31 DE MARZO 2026 Y 2025</t>
  </si>
  <si>
    <t>AL 31 MARZO 2026</t>
  </si>
  <si>
    <t>AL 31 MARZO 2026 Y 2025</t>
  </si>
  <si>
    <t xml:space="preserve">AL 31 DE MARZO 2026 </t>
  </si>
  <si>
    <t>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</si>
</sst>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(#,##0\);0"/>
    <numFmt numFmtId="166" formatCode="General_)"/>
    <numFmt numFmtId="169" formatCode="_(* #,##0.00_);_(* \(#,##0.00\);_(* \-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3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  <font>
      <u/>
      <sz val="14"/>
      <color indexed="8"/>
      <name val="Calibri"/>
      <family val="2"/>
      <scheme val="minor"/>
    </font>
    <font>
      <b/>
      <u val="double"/>
      <sz val="13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9" fontId="6" fillId="0" borderId="0" applyBorder="0" applyProtection="0"/>
    <xf numFmtId="169" fontId="5" fillId="0" borderId="0" applyBorder="0" applyProtection="0"/>
    <xf numFmtId="0" fontId="7" fillId="0" borderId="0"/>
    <xf numFmtId="39" fontId="2" fillId="0" borderId="0"/>
    <xf numFmtId="43" fontId="5" fillId="0" borderId="0" applyFont="0" applyFill="0" applyBorder="0" applyAlignment="0" applyProtection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9" fontId="5" fillId="0" borderId="0" applyFont="0" applyFill="0" applyBorder="0" applyAlignment="0" applyProtection="0"/>
    <xf numFmtId="166" fontId="2" fillId="0" borderId="0"/>
    <xf numFmtId="43" fontId="5" fillId="0" borderId="0" applyFont="0" applyFill="0" applyBorder="0" applyAlignment="0" applyProtection="0"/>
    <xf numFmtId="39" fontId="2" fillId="0" borderId="0"/>
  </cellStyleXfs>
  <cellXfs count="91">
    <xf numFmtId="0" fontId="0" fillId="0" borderId="0" xfId="0"/>
    <xf numFmtId="0" fontId="10" fillId="0" borderId="0" xfId="0" applyFont="1"/>
    <xf numFmtId="39" fontId="14" fillId="2" borderId="0" xfId="0" applyNumberFormat="1" applyFont="1" applyFill="1"/>
    <xf numFmtId="0" fontId="10" fillId="0" borderId="0" xfId="0" applyFont="1" applyAlignment="1">
      <alignment horizontal="left"/>
    </xf>
    <xf numFmtId="39" fontId="21" fillId="2" borderId="0" xfId="0" applyNumberFormat="1" applyFont="1" applyFill="1"/>
    <xf numFmtId="39" fontId="20" fillId="6" borderId="0" xfId="0" applyNumberFormat="1" applyFont="1" applyFill="1" applyAlignment="1">
      <alignment horizontal="left"/>
    </xf>
    <xf numFmtId="49" fontId="15" fillId="8" borderId="0" xfId="1" applyNumberFormat="1" applyFont="1" applyFill="1" applyBorder="1" applyAlignment="1" applyProtection="1">
      <alignment horizontal="center" vertical="center"/>
    </xf>
    <xf numFmtId="39" fontId="21" fillId="2" borderId="0" xfId="0" applyNumberFormat="1" applyFont="1" applyFill="1" applyAlignment="1">
      <alignment horizontal="left"/>
    </xf>
    <xf numFmtId="39" fontId="21" fillId="2" borderId="0" xfId="0" applyNumberFormat="1" applyFont="1" applyFill="1" applyAlignment="1">
      <alignment vertical="center"/>
    </xf>
    <xf numFmtId="39" fontId="21" fillId="5" borderId="0" xfId="0" applyNumberFormat="1" applyFont="1" applyFill="1"/>
    <xf numFmtId="39" fontId="20" fillId="2" borderId="0" xfId="0" applyNumberFormat="1" applyFont="1" applyFill="1"/>
    <xf numFmtId="37" fontId="21" fillId="2" borderId="0" xfId="0" applyNumberFormat="1" applyFont="1" applyFill="1" applyAlignment="1">
      <alignment vertical="center"/>
    </xf>
    <xf numFmtId="37" fontId="13" fillId="2" borderId="0" xfId="0" applyNumberFormat="1" applyFont="1" applyFill="1"/>
    <xf numFmtId="39" fontId="22" fillId="2" borderId="0" xfId="0" applyNumberFormat="1" applyFont="1" applyFill="1" applyAlignment="1">
      <alignment vertical="center"/>
    </xf>
    <xf numFmtId="0" fontId="28" fillId="0" borderId="0" xfId="0" applyFont="1"/>
    <xf numFmtId="0" fontId="29" fillId="0" borderId="0" xfId="0" applyFont="1"/>
    <xf numFmtId="0" fontId="29" fillId="0" borderId="8" xfId="0" applyFont="1" applyBorder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29" fillId="0" borderId="6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0" fillId="11" borderId="0" xfId="0" applyFont="1" applyFill="1" applyAlignment="1">
      <alignment horizontal="left"/>
    </xf>
    <xf numFmtId="0" fontId="10" fillId="12" borderId="0" xfId="0" applyFont="1" applyFill="1" applyAlignment="1">
      <alignment horizontal="left"/>
    </xf>
    <xf numFmtId="0" fontId="10" fillId="13" borderId="0" xfId="0" applyFont="1" applyFill="1" applyAlignment="1">
      <alignment horizontal="left"/>
    </xf>
    <xf numFmtId="0" fontId="10" fillId="14" borderId="0" xfId="0" applyFont="1" applyFill="1" applyAlignment="1">
      <alignment horizontal="left"/>
    </xf>
    <xf numFmtId="0" fontId="18" fillId="10" borderId="0" xfId="0" applyFont="1" applyFill="1" applyAlignment="1">
      <alignment horizontal="left"/>
    </xf>
    <xf numFmtId="0" fontId="25" fillId="0" borderId="7" xfId="0" applyFont="1" applyBorder="1"/>
    <xf numFmtId="0" fontId="25" fillId="0" borderId="4" xfId="0" applyFont="1" applyBorder="1"/>
    <xf numFmtId="0" fontId="25" fillId="0" borderId="0" xfId="0" applyFont="1"/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39" fontId="15" fillId="2" borderId="0" xfId="0" applyNumberFormat="1" applyFont="1" applyFill="1" applyAlignment="1">
      <alignment horizontal="left"/>
    </xf>
    <xf numFmtId="37" fontId="15" fillId="2" borderId="0" xfId="1" applyNumberFormat="1" applyFont="1" applyFill="1" applyAlignment="1" applyProtection="1">
      <alignment horizontal="right"/>
    </xf>
    <xf numFmtId="39" fontId="14" fillId="2" borderId="0" xfId="0" applyNumberFormat="1" applyFont="1" applyFill="1" applyAlignment="1">
      <alignment horizontal="left"/>
    </xf>
    <xf numFmtId="37" fontId="14" fillId="2" borderId="0" xfId="0" applyNumberFormat="1" applyFont="1" applyFill="1" applyAlignment="1">
      <alignment vertical="center"/>
    </xf>
    <xf numFmtId="39" fontId="24" fillId="2" borderId="0" xfId="0" applyNumberFormat="1" applyFont="1" applyFill="1" applyAlignment="1">
      <alignment horizontal="left"/>
    </xf>
    <xf numFmtId="39" fontId="11" fillId="2" borderId="0" xfId="0" applyNumberFormat="1" applyFont="1" applyFill="1" applyAlignment="1">
      <alignment vertical="center"/>
    </xf>
    <xf numFmtId="16" fontId="33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39" fontId="16" fillId="2" borderId="0" xfId="0" applyNumberFormat="1" applyFont="1" applyFill="1" applyAlignment="1">
      <alignment horizontal="center" vertical="center"/>
    </xf>
    <xf numFmtId="39" fontId="16" fillId="2" borderId="0" xfId="0" applyNumberFormat="1" applyFont="1" applyFill="1" applyAlignment="1">
      <alignment horizontal="center"/>
    </xf>
    <xf numFmtId="37" fontId="34" fillId="3" borderId="0" xfId="1" applyNumberFormat="1" applyFont="1" applyFill="1" applyBorder="1" applyAlignment="1">
      <alignment horizontal="center" vertical="top"/>
    </xf>
    <xf numFmtId="39" fontId="20" fillId="5" borderId="0" xfId="0" applyNumberFormat="1" applyFont="1" applyFill="1" applyAlignment="1">
      <alignment horizontal="left"/>
    </xf>
    <xf numFmtId="37" fontId="20" fillId="5" borderId="0" xfId="1" applyNumberFormat="1" applyFont="1" applyFill="1" applyAlignment="1" applyProtection="1">
      <alignment horizontal="center"/>
    </xf>
    <xf numFmtId="37" fontId="34" fillId="3" borderId="0" xfId="1" applyNumberFormat="1" applyFont="1" applyFill="1" applyBorder="1" applyAlignment="1">
      <alignment horizontal="right" vertical="top"/>
    </xf>
    <xf numFmtId="39" fontId="20" fillId="2" borderId="0" xfId="0" applyNumberFormat="1" applyFont="1" applyFill="1" applyAlignment="1">
      <alignment horizontal="left"/>
    </xf>
    <xf numFmtId="37" fontId="21" fillId="2" borderId="0" xfId="1" applyNumberFormat="1" applyFont="1" applyFill="1" applyAlignment="1" applyProtection="1">
      <alignment horizontal="center"/>
    </xf>
    <xf numFmtId="37" fontId="21" fillId="2" borderId="0" xfId="1" applyNumberFormat="1" applyFont="1" applyFill="1" applyBorder="1" applyAlignment="1" applyProtection="1">
      <alignment horizontal="center"/>
    </xf>
    <xf numFmtId="37" fontId="20" fillId="2" borderId="0" xfId="1" applyNumberFormat="1" applyFont="1" applyFill="1" applyBorder="1" applyAlignment="1" applyProtection="1">
      <alignment horizontal="center"/>
    </xf>
    <xf numFmtId="39" fontId="21" fillId="5" borderId="0" xfId="0" applyNumberFormat="1" applyFont="1" applyFill="1" applyAlignment="1">
      <alignment horizontal="left"/>
    </xf>
    <xf numFmtId="164" fontId="22" fillId="3" borderId="0" xfId="1" applyNumberFormat="1" applyFont="1" applyFill="1" applyAlignment="1">
      <alignment horizontal="center" vertical="top"/>
    </xf>
    <xf numFmtId="164" fontId="34" fillId="3" borderId="0" xfId="1" applyNumberFormat="1" applyFont="1" applyFill="1" applyBorder="1" applyAlignment="1">
      <alignment horizontal="center" vertical="top"/>
    </xf>
    <xf numFmtId="37" fontId="23" fillId="3" borderId="0" xfId="1" applyNumberFormat="1" applyFont="1" applyFill="1" applyAlignment="1">
      <alignment horizontal="center" vertical="center"/>
    </xf>
    <xf numFmtId="37" fontId="23" fillId="4" borderId="0" xfId="1" applyNumberFormat="1" applyFont="1" applyFill="1" applyAlignment="1">
      <alignment horizontal="center" vertical="center"/>
    </xf>
    <xf numFmtId="39" fontId="21" fillId="7" borderId="0" xfId="0" applyNumberFormat="1" applyFont="1" applyFill="1" applyAlignment="1">
      <alignment horizontal="left"/>
    </xf>
    <xf numFmtId="164" fontId="22" fillId="9" borderId="9" xfId="1" applyNumberFormat="1" applyFont="1" applyFill="1" applyBorder="1" applyAlignment="1">
      <alignment horizontal="center" vertical="top"/>
    </xf>
    <xf numFmtId="37" fontId="34" fillId="3" borderId="0" xfId="1" applyNumberFormat="1" applyFont="1" applyFill="1" applyBorder="1" applyAlignment="1">
      <alignment vertical="top"/>
    </xf>
    <xf numFmtId="37" fontId="12" fillId="3" borderId="0" xfId="1" applyNumberFormat="1" applyFont="1" applyFill="1" applyBorder="1" applyAlignment="1">
      <alignment vertical="top"/>
    </xf>
    <xf numFmtId="37" fontId="19" fillId="3" borderId="0" xfId="1" applyNumberFormat="1" applyFont="1" applyFill="1" applyBorder="1" applyAlignment="1">
      <alignment vertical="top"/>
    </xf>
    <xf numFmtId="37" fontId="12" fillId="3" borderId="0" xfId="1" applyNumberFormat="1" applyFont="1" applyFill="1" applyBorder="1" applyAlignment="1">
      <alignment horizontal="right" vertical="top"/>
    </xf>
    <xf numFmtId="37" fontId="19" fillId="3" borderId="0" xfId="1" applyNumberFormat="1" applyFont="1" applyFill="1" applyBorder="1" applyAlignment="1">
      <alignment horizontal="right" vertical="top"/>
    </xf>
    <xf numFmtId="37" fontId="15" fillId="2" borderId="0" xfId="1" applyNumberFormat="1" applyFont="1" applyFill="1" applyAlignment="1" applyProtection="1"/>
    <xf numFmtId="164" fontId="12" fillId="9" borderId="9" xfId="1" applyNumberFormat="1" applyFont="1" applyFill="1" applyBorder="1" applyAlignment="1">
      <alignment horizontal="center" vertical="top"/>
    </xf>
    <xf numFmtId="37" fontId="35" fillId="2" borderId="0" xfId="1" applyNumberFormat="1" applyFont="1" applyFill="1" applyBorder="1" applyAlignment="1" applyProtection="1">
      <alignment vertical="center"/>
    </xf>
    <xf numFmtId="0" fontId="17" fillId="0" borderId="12" xfId="0" applyFont="1" applyBorder="1" applyAlignment="1">
      <alignment horizontal="center" vertical="center"/>
    </xf>
    <xf numFmtId="0" fontId="25" fillId="0" borderId="12" xfId="0" applyFont="1" applyBorder="1"/>
    <xf numFmtId="0" fontId="29" fillId="0" borderId="11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37" fontId="36" fillId="2" borderId="0" xfId="0" applyNumberFormat="1" applyFont="1" applyFill="1" applyAlignment="1">
      <alignment vertical="center"/>
    </xf>
    <xf numFmtId="37" fontId="15" fillId="5" borderId="0" xfId="1" applyNumberFormat="1" applyFont="1" applyFill="1" applyAlignment="1" applyProtection="1"/>
    <xf numFmtId="37" fontId="12" fillId="4" borderId="0" xfId="1" applyNumberFormat="1" applyFont="1" applyFill="1" applyBorder="1" applyAlignment="1">
      <alignment vertical="top"/>
    </xf>
    <xf numFmtId="37" fontId="19" fillId="4" borderId="0" xfId="1" applyNumberFormat="1" applyFont="1" applyFill="1" applyBorder="1" applyAlignment="1">
      <alignment vertical="top"/>
    </xf>
    <xf numFmtId="37" fontId="21" fillId="2" borderId="0" xfId="0" applyNumberFormat="1" applyFont="1" applyFill="1" applyAlignment="1">
      <alignment horizontal="center"/>
    </xf>
    <xf numFmtId="39" fontId="24" fillId="2" borderId="0" xfId="0" applyNumberFormat="1" applyFont="1" applyFill="1" applyAlignment="1">
      <alignment horizontal="left"/>
    </xf>
    <xf numFmtId="39" fontId="14" fillId="2" borderId="0" xfId="0" applyNumberFormat="1" applyFont="1" applyFill="1" applyAlignment="1">
      <alignment horizontal="left"/>
    </xf>
    <xf numFmtId="39" fontId="20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38</xdr:row>
      <xdr:rowOff>76200</xdr:rowOff>
    </xdr:from>
    <xdr:to>
      <xdr:col>3</xdr:col>
      <xdr:colOff>0</xdr:colOff>
      <xdr:row>38</xdr:row>
      <xdr:rowOff>76200</xdr:rowOff>
    </xdr:to>
    <xdr:sp macro="" textlink="">
      <xdr:nvSpPr>
        <xdr:cNvPr id="2" name="Line 1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934325" y="809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37</xdr:row>
      <xdr:rowOff>76200</xdr:rowOff>
    </xdr:from>
    <xdr:to>
      <xdr:col>3</xdr:col>
      <xdr:colOff>0</xdr:colOff>
      <xdr:row>37</xdr:row>
      <xdr:rowOff>76200</xdr:rowOff>
    </xdr:to>
    <xdr:sp macro="" textlink="">
      <xdr:nvSpPr>
        <xdr:cNvPr id="3" name="Line 1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7934325" y="809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41</xdr:row>
      <xdr:rowOff>76200</xdr:rowOff>
    </xdr:from>
    <xdr:to>
      <xdr:col>3</xdr:col>
      <xdr:colOff>0</xdr:colOff>
      <xdr:row>41</xdr:row>
      <xdr:rowOff>76200</xdr:rowOff>
    </xdr:to>
    <xdr:sp macro="" textlink="">
      <xdr:nvSpPr>
        <xdr:cNvPr id="4" name="Line 6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7934325" y="841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</xdr:row>
      <xdr:rowOff>0</xdr:rowOff>
    </xdr:from>
    <xdr:to>
      <xdr:col>0</xdr:col>
      <xdr:colOff>762000</xdr:colOff>
      <xdr:row>60</xdr:row>
      <xdr:rowOff>171450</xdr:rowOff>
    </xdr:to>
    <xdr:sp macro="" textlink="">
      <xdr:nvSpPr>
        <xdr:cNvPr id="5" name="Rectangle 102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114300" y="952500"/>
          <a:ext cx="647700" cy="116014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19050</xdr:colOff>
      <xdr:row>1</xdr:row>
      <xdr:rowOff>57150</xdr:rowOff>
    </xdr:from>
    <xdr:to>
      <xdr:col>1</xdr:col>
      <xdr:colOff>523875</xdr:colOff>
      <xdr:row>4</xdr:row>
      <xdr:rowOff>57150</xdr:rowOff>
    </xdr:to>
    <xdr:pic>
      <xdr:nvPicPr>
        <xdr:cNvPr id="6" name="Imagen 5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9050" y="295275"/>
          <a:ext cx="1504950" cy="714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0"/>
  <dimension ref="A1:F138"/>
  <sheetViews>
    <sheetView tabSelected="1" zoomScaleNormal="100" workbookViewId="0">
      <selection activeCell="G18" sqref="G18"/>
    </sheetView>
  </sheetViews>
  <sheetFormatPr baseColWidth="10" defaultColWidth="11" defaultRowHeight="18.75" x14ac:dyDescent="0.3"/>
  <cols>
    <col min="1" max="1" width="14" style="4" customWidth="1"/>
    <col min="2" max="2" width="74.7109375" style="4" customWidth="1"/>
    <col min="3" max="3" width="20.5703125" style="13" customWidth="1"/>
    <col min="4" max="4" width="22" style="4" bestFit="1" customWidth="1"/>
    <col min="5" max="5" width="25.7109375" style="4" customWidth="1"/>
    <col min="6" max="6" width="11" style="4" customWidth="1"/>
    <col min="7" max="7" width="23.85546875" style="4" bestFit="1" customWidth="1"/>
    <col min="8" max="197" width="11" style="4" customWidth="1"/>
    <col min="198" max="16384" width="11" style="4"/>
  </cols>
  <sheetData>
    <row r="1" spans="1:5" x14ac:dyDescent="0.3">
      <c r="A1" s="83" t="s">
        <v>0</v>
      </c>
      <c r="B1" s="83"/>
      <c r="C1" s="83"/>
      <c r="D1" s="83"/>
    </row>
    <row r="2" spans="1:5" x14ac:dyDescent="0.3">
      <c r="A2" s="83" t="s">
        <v>1</v>
      </c>
      <c r="B2" s="83"/>
      <c r="C2" s="83"/>
      <c r="D2" s="83"/>
    </row>
    <row r="3" spans="1:5" x14ac:dyDescent="0.3">
      <c r="A3" s="83" t="str">
        <f>FECHAS!B$1</f>
        <v>AL 31 MARZO 2026 Y 2025</v>
      </c>
      <c r="B3" s="83"/>
      <c r="C3" s="83"/>
      <c r="D3" s="83"/>
    </row>
    <row r="4" spans="1:5" x14ac:dyDescent="0.3">
      <c r="A4" s="83" t="s">
        <v>2</v>
      </c>
      <c r="B4" s="83"/>
      <c r="C4" s="83"/>
      <c r="D4" s="83"/>
    </row>
    <row r="5" spans="1:5" x14ac:dyDescent="0.3">
      <c r="B5" s="5" t="s">
        <v>3</v>
      </c>
      <c r="C5" s="6" t="s">
        <v>67</v>
      </c>
      <c r="D5" s="6" t="s">
        <v>4</v>
      </c>
    </row>
    <row r="6" spans="1:5" x14ac:dyDescent="0.3">
      <c r="B6" s="38" t="s">
        <v>5</v>
      </c>
      <c r="C6" s="47"/>
      <c r="D6" s="48"/>
    </row>
    <row r="7" spans="1:5" x14ac:dyDescent="0.3">
      <c r="B7" s="7" t="s">
        <v>6</v>
      </c>
      <c r="C7" s="65">
        <v>104933642.2</v>
      </c>
      <c r="D7" s="65">
        <v>97536057.680000007</v>
      </c>
    </row>
    <row r="8" spans="1:5" x14ac:dyDescent="0.3">
      <c r="B8" s="7" t="s">
        <v>7</v>
      </c>
      <c r="C8" s="65">
        <v>1334418182.23</v>
      </c>
      <c r="D8" s="65">
        <v>1881407667.77</v>
      </c>
    </row>
    <row r="9" spans="1:5" x14ac:dyDescent="0.3">
      <c r="B9" s="7" t="s">
        <v>8</v>
      </c>
      <c r="C9" s="66">
        <v>2263500894</v>
      </c>
      <c r="D9" s="66">
        <v>991849926.13999999</v>
      </c>
    </row>
    <row r="10" spans="1:5" x14ac:dyDescent="0.3">
      <c r="B10" s="7"/>
      <c r="C10" s="77">
        <f>SUM(C7:C9)</f>
        <v>3702852718.4300003</v>
      </c>
      <c r="D10" s="69">
        <f>SUM(D7:D9)</f>
        <v>2970793651.5900002</v>
      </c>
    </row>
    <row r="11" spans="1:5" x14ac:dyDescent="0.3">
      <c r="B11" s="50" t="s">
        <v>9</v>
      </c>
      <c r="C11" s="51"/>
      <c r="D11" s="51"/>
    </row>
    <row r="12" spans="1:5" x14ac:dyDescent="0.3">
      <c r="B12" s="7" t="s">
        <v>10</v>
      </c>
      <c r="C12" s="78">
        <v>150000000</v>
      </c>
      <c r="D12" s="65">
        <v>130000000</v>
      </c>
      <c r="E12" s="80"/>
    </row>
    <row r="13" spans="1:5" x14ac:dyDescent="0.3">
      <c r="B13" s="7" t="s">
        <v>11</v>
      </c>
      <c r="C13" s="78">
        <v>7197400</v>
      </c>
      <c r="D13" s="65">
        <v>7197400</v>
      </c>
      <c r="E13" s="80"/>
    </row>
    <row r="14" spans="1:5" x14ac:dyDescent="0.3">
      <c r="B14" s="7" t="s">
        <v>68</v>
      </c>
      <c r="C14" s="78">
        <v>869784415.26999998</v>
      </c>
      <c r="D14" s="65">
        <v>710927175.18000007</v>
      </c>
      <c r="E14" s="80"/>
    </row>
    <row r="15" spans="1:5" x14ac:dyDescent="0.3">
      <c r="B15" s="7" t="s">
        <v>69</v>
      </c>
      <c r="C15" s="78">
        <v>1350226781.6000001</v>
      </c>
      <c r="D15" s="65">
        <v>100000000</v>
      </c>
      <c r="E15" s="80"/>
    </row>
    <row r="16" spans="1:5" x14ac:dyDescent="0.3">
      <c r="B16" s="7" t="s">
        <v>70</v>
      </c>
      <c r="C16" s="78">
        <v>3397777.7600000002</v>
      </c>
      <c r="D16" s="65">
        <v>0</v>
      </c>
      <c r="E16" s="80"/>
    </row>
    <row r="17" spans="2:5" x14ac:dyDescent="0.3">
      <c r="B17" s="7" t="s">
        <v>12</v>
      </c>
      <c r="C17" s="79">
        <v>-2801005.1</v>
      </c>
      <c r="D17" s="52">
        <v>0</v>
      </c>
      <c r="E17" s="80"/>
    </row>
    <row r="18" spans="2:5" x14ac:dyDescent="0.3">
      <c r="B18" s="9"/>
      <c r="C18" s="69">
        <f>SUM(C12:C17)</f>
        <v>2377805369.5300002</v>
      </c>
      <c r="D18" s="69">
        <f>SUM(D12:D17)</f>
        <v>948124575.18000007</v>
      </c>
    </row>
    <row r="19" spans="2:5" x14ac:dyDescent="0.3">
      <c r="B19" s="53" t="s">
        <v>13</v>
      </c>
      <c r="C19" s="54" t="s">
        <v>14</v>
      </c>
      <c r="D19" s="54" t="s">
        <v>14</v>
      </c>
    </row>
    <row r="20" spans="2:5" x14ac:dyDescent="0.3">
      <c r="B20" s="7" t="s">
        <v>15</v>
      </c>
      <c r="C20" s="65">
        <v>29960478175.529999</v>
      </c>
      <c r="D20" s="67">
        <v>29178443452.130001</v>
      </c>
    </row>
    <row r="21" spans="2:5" x14ac:dyDescent="0.3">
      <c r="B21" s="7" t="s">
        <v>16</v>
      </c>
      <c r="C21" s="65">
        <v>2792186970.23</v>
      </c>
      <c r="D21" s="67">
        <v>2934624285.1199999</v>
      </c>
    </row>
    <row r="22" spans="2:5" x14ac:dyDescent="0.3">
      <c r="B22" s="7" t="s">
        <v>17</v>
      </c>
      <c r="C22" s="65">
        <v>367386116.32999998</v>
      </c>
      <c r="D22" s="67">
        <v>324915516.47000003</v>
      </c>
    </row>
    <row r="23" spans="2:5" x14ac:dyDescent="0.3">
      <c r="B23" s="7" t="s">
        <v>18</v>
      </c>
      <c r="C23" s="65">
        <v>3426872120.5799999</v>
      </c>
      <c r="D23" s="67">
        <v>3854989026.3899999</v>
      </c>
    </row>
    <row r="24" spans="2:5" x14ac:dyDescent="0.3">
      <c r="B24" s="7" t="s">
        <v>19</v>
      </c>
      <c r="C24" s="65">
        <v>1935524793.0599999</v>
      </c>
      <c r="D24" s="67">
        <v>2286240429.5700002</v>
      </c>
    </row>
    <row r="25" spans="2:5" x14ac:dyDescent="0.3">
      <c r="B25" s="7" t="s">
        <v>20</v>
      </c>
      <c r="C25" s="65">
        <v>2689259304.4000001</v>
      </c>
      <c r="D25" s="67">
        <v>2715539238.2400002</v>
      </c>
    </row>
    <row r="26" spans="2:5" x14ac:dyDescent="0.3">
      <c r="B26" s="4" t="s">
        <v>21</v>
      </c>
      <c r="C26" s="68">
        <v>-3768840222.6500001</v>
      </c>
      <c r="D26" s="68">
        <v>-4273921922.04</v>
      </c>
    </row>
    <row r="27" spans="2:5" x14ac:dyDescent="0.3">
      <c r="C27" s="69">
        <f>SUM(C20:C26)</f>
        <v>37402867257.479996</v>
      </c>
      <c r="D27" s="69">
        <f>SUM(D20:D26)</f>
        <v>37020830025.879997</v>
      </c>
    </row>
    <row r="28" spans="2:5" x14ac:dyDescent="0.3">
      <c r="B28" s="10" t="s">
        <v>22</v>
      </c>
      <c r="C28" s="55"/>
      <c r="D28" s="55"/>
    </row>
    <row r="29" spans="2:5" x14ac:dyDescent="0.3">
      <c r="B29" s="4" t="s">
        <v>23</v>
      </c>
      <c r="C29" s="68">
        <v>86152895.790000007</v>
      </c>
      <c r="D29" s="68">
        <v>77214907.829999998</v>
      </c>
    </row>
    <row r="30" spans="2:5" x14ac:dyDescent="0.3">
      <c r="C30" s="39">
        <f>C29</f>
        <v>86152895.790000007</v>
      </c>
      <c r="D30" s="39">
        <f>D29</f>
        <v>77214907.829999998</v>
      </c>
    </row>
    <row r="31" spans="2:5" x14ac:dyDescent="0.3">
      <c r="C31" s="56"/>
      <c r="D31" s="56"/>
    </row>
    <row r="32" spans="2:5" x14ac:dyDescent="0.3">
      <c r="B32" s="10" t="s">
        <v>24</v>
      </c>
      <c r="C32" s="49"/>
      <c r="D32" s="64"/>
    </row>
    <row r="33" spans="2:6" x14ac:dyDescent="0.3">
      <c r="B33" s="2" t="s">
        <v>25</v>
      </c>
      <c r="C33" s="68">
        <v>228558077.05000001</v>
      </c>
      <c r="D33" s="68">
        <v>221305485.39000002</v>
      </c>
    </row>
    <row r="34" spans="2:6" x14ac:dyDescent="0.3">
      <c r="C34" s="39">
        <f>+C33</f>
        <v>228558077.05000001</v>
      </c>
      <c r="D34" s="39">
        <f>+D33</f>
        <v>221305485.39000002</v>
      </c>
    </row>
    <row r="35" spans="2:6" x14ac:dyDescent="0.3">
      <c r="C35" s="56"/>
      <c r="D35" s="56"/>
    </row>
    <row r="36" spans="2:6" hidden="1" x14ac:dyDescent="0.3">
      <c r="B36" s="50" t="s">
        <v>26</v>
      </c>
      <c r="C36" s="54"/>
      <c r="D36" s="54"/>
    </row>
    <row r="37" spans="2:6" hidden="1" x14ac:dyDescent="0.3">
      <c r="B37" s="57" t="s">
        <v>27</v>
      </c>
      <c r="C37" s="58">
        <v>0</v>
      </c>
      <c r="D37" s="58"/>
    </row>
    <row r="38" spans="2:6" hidden="1" x14ac:dyDescent="0.3">
      <c r="B38" s="57" t="s">
        <v>28</v>
      </c>
      <c r="C38" s="59">
        <v>0</v>
      </c>
      <c r="D38" s="59"/>
    </row>
    <row r="39" spans="2:6" hidden="1" x14ac:dyDescent="0.3">
      <c r="B39" s="7" t="s">
        <v>14</v>
      </c>
      <c r="C39" s="60">
        <f>SUM(C37:C38)</f>
        <v>0</v>
      </c>
      <c r="D39" s="60">
        <f>SUM(D37:D38)</f>
        <v>0</v>
      </c>
    </row>
    <row r="40" spans="2:6" x14ac:dyDescent="0.3">
      <c r="B40" s="7"/>
      <c r="C40" s="60"/>
      <c r="D40" s="60"/>
    </row>
    <row r="41" spans="2:6" x14ac:dyDescent="0.3">
      <c r="B41" s="50" t="s">
        <v>29</v>
      </c>
      <c r="C41" s="61"/>
      <c r="D41" s="61"/>
      <c r="F41" s="13"/>
    </row>
    <row r="42" spans="2:6" s="9" customFormat="1" x14ac:dyDescent="0.3">
      <c r="B42" s="50" t="s">
        <v>30</v>
      </c>
      <c r="C42" s="68">
        <v>1302026475.98</v>
      </c>
      <c r="D42" s="68">
        <v>1348863237.1600001</v>
      </c>
    </row>
    <row r="43" spans="2:6" x14ac:dyDescent="0.3">
      <c r="B43" s="53"/>
      <c r="C43" s="39">
        <f>SUM(C42:C42)</f>
        <v>1302026475.98</v>
      </c>
      <c r="D43" s="39">
        <f>SUM(D42:D42)</f>
        <v>1348863237.1600001</v>
      </c>
    </row>
    <row r="44" spans="2:6" x14ac:dyDescent="0.3">
      <c r="B44" s="53"/>
      <c r="C44" s="56"/>
      <c r="D44" s="56"/>
    </row>
    <row r="45" spans="2:6" x14ac:dyDescent="0.3">
      <c r="B45" s="53" t="s">
        <v>31</v>
      </c>
      <c r="C45" s="55"/>
      <c r="D45" s="55"/>
    </row>
    <row r="46" spans="2:6" x14ac:dyDescent="0.3">
      <c r="B46" s="7" t="s">
        <v>32</v>
      </c>
      <c r="C46" s="65">
        <v>92013139.920000002</v>
      </c>
      <c r="D46" s="65">
        <v>20831653.670000002</v>
      </c>
    </row>
    <row r="47" spans="2:6" hidden="1" x14ac:dyDescent="0.3">
      <c r="B47" s="7" t="s">
        <v>33</v>
      </c>
      <c r="C47" s="65"/>
      <c r="D47" s="65"/>
    </row>
    <row r="48" spans="2:6" x14ac:dyDescent="0.3">
      <c r="B48" s="7" t="s">
        <v>34</v>
      </c>
      <c r="C48" s="68">
        <v>85306312.75</v>
      </c>
      <c r="D48" s="68">
        <v>134822114.75999999</v>
      </c>
    </row>
    <row r="49" spans="2:4" hidden="1" x14ac:dyDescent="0.3">
      <c r="B49" s="62" t="s">
        <v>35</v>
      </c>
      <c r="C49" s="63">
        <v>0</v>
      </c>
      <c r="D49" s="70">
        <v>0</v>
      </c>
    </row>
    <row r="50" spans="2:4" x14ac:dyDescent="0.3">
      <c r="B50" s="7"/>
      <c r="C50" s="69">
        <f>SUM(C46:C49)</f>
        <v>177319452.67000002</v>
      </c>
      <c r="D50" s="69">
        <f>SUM(D46:D49)</f>
        <v>155653768.43000001</v>
      </c>
    </row>
    <row r="51" spans="2:4" x14ac:dyDescent="0.3">
      <c r="B51" s="7"/>
      <c r="C51" s="56"/>
      <c r="D51" s="56"/>
    </row>
    <row r="52" spans="2:4" x14ac:dyDescent="0.3">
      <c r="B52" s="53" t="s">
        <v>36</v>
      </c>
      <c r="C52" s="71">
        <f>C10+C18+C27+C30+C33+C39+C43+C50</f>
        <v>45277582246.93</v>
      </c>
      <c r="D52" s="71">
        <f>D10+D18+D27+D30+D33+D39+D43+D50</f>
        <v>42742785651.459999</v>
      </c>
    </row>
    <row r="53" spans="2:4" x14ac:dyDescent="0.3">
      <c r="B53" s="40"/>
      <c r="C53" s="41"/>
      <c r="D53" s="2"/>
    </row>
    <row r="54" spans="2:4" x14ac:dyDescent="0.3">
      <c r="B54" s="40"/>
      <c r="C54" s="76"/>
      <c r="D54" s="2"/>
    </row>
    <row r="55" spans="2:4" x14ac:dyDescent="0.3">
      <c r="B55" s="40"/>
      <c r="C55" s="41"/>
      <c r="D55" s="2"/>
    </row>
    <row r="56" spans="2:4" x14ac:dyDescent="0.3">
      <c r="B56" s="40"/>
      <c r="C56" s="41"/>
      <c r="D56" s="2"/>
    </row>
    <row r="57" spans="2:4" x14ac:dyDescent="0.3">
      <c r="B57" s="40"/>
      <c r="C57" s="41"/>
      <c r="D57" s="2"/>
    </row>
    <row r="58" spans="2:4" x14ac:dyDescent="0.3">
      <c r="B58" s="40"/>
      <c r="C58" s="41"/>
      <c r="D58" s="2"/>
    </row>
    <row r="59" spans="2:4" x14ac:dyDescent="0.3">
      <c r="B59" s="40"/>
      <c r="C59" s="41"/>
      <c r="D59" s="2"/>
    </row>
    <row r="60" spans="2:4" x14ac:dyDescent="0.3">
      <c r="B60" s="42" t="s">
        <v>37</v>
      </c>
      <c r="C60" s="81" t="s">
        <v>38</v>
      </c>
      <c r="D60" s="81"/>
    </row>
    <row r="61" spans="2:4" x14ac:dyDescent="0.3">
      <c r="B61" s="2" t="s">
        <v>39</v>
      </c>
      <c r="C61" s="82" t="s">
        <v>40</v>
      </c>
      <c r="D61" s="82"/>
    </row>
    <row r="62" spans="2:4" x14ac:dyDescent="0.3">
      <c r="B62" s="2"/>
      <c r="C62" s="43"/>
      <c r="D62" s="12">
        <v>1</v>
      </c>
    </row>
    <row r="63" spans="2:4" x14ac:dyDescent="0.3">
      <c r="C63" s="11"/>
    </row>
    <row r="64" spans="2:4" x14ac:dyDescent="0.3">
      <c r="C64" s="11"/>
    </row>
    <row r="65" spans="3:3" x14ac:dyDescent="0.3">
      <c r="C65" s="11"/>
    </row>
    <row r="66" spans="3:3" x14ac:dyDescent="0.3">
      <c r="C66" s="11"/>
    </row>
    <row r="67" spans="3:3" x14ac:dyDescent="0.3">
      <c r="C67" s="11"/>
    </row>
    <row r="68" spans="3:3" x14ac:dyDescent="0.3">
      <c r="C68" s="11"/>
    </row>
    <row r="69" spans="3:3" x14ac:dyDescent="0.3">
      <c r="C69" s="11"/>
    </row>
    <row r="70" spans="3:3" x14ac:dyDescent="0.3">
      <c r="C70" s="11"/>
    </row>
    <row r="71" spans="3:3" x14ac:dyDescent="0.3">
      <c r="C71" s="11"/>
    </row>
    <row r="72" spans="3:3" x14ac:dyDescent="0.3">
      <c r="C72" s="11"/>
    </row>
    <row r="73" spans="3:3" x14ac:dyDescent="0.3">
      <c r="C73" s="11"/>
    </row>
    <row r="74" spans="3:3" x14ac:dyDescent="0.3">
      <c r="C74" s="11"/>
    </row>
    <row r="75" spans="3:3" x14ac:dyDescent="0.3">
      <c r="C75" s="11"/>
    </row>
    <row r="76" spans="3:3" x14ac:dyDescent="0.3">
      <c r="C76" s="11"/>
    </row>
    <row r="77" spans="3:3" x14ac:dyDescent="0.3">
      <c r="C77" s="11"/>
    </row>
    <row r="78" spans="3:3" x14ac:dyDescent="0.3">
      <c r="C78" s="8"/>
    </row>
    <row r="79" spans="3:3" x14ac:dyDescent="0.3">
      <c r="C79" s="8"/>
    </row>
    <row r="80" spans="3:3" x14ac:dyDescent="0.3">
      <c r="C80" s="8"/>
    </row>
    <row r="81" spans="3:3" x14ac:dyDescent="0.3">
      <c r="C81" s="8"/>
    </row>
    <row r="82" spans="3:3" x14ac:dyDescent="0.3">
      <c r="C82" s="8"/>
    </row>
    <row r="83" spans="3:3" x14ac:dyDescent="0.3">
      <c r="C83" s="8"/>
    </row>
    <row r="84" spans="3:3" x14ac:dyDescent="0.3">
      <c r="C84" s="8"/>
    </row>
    <row r="85" spans="3:3" x14ac:dyDescent="0.3">
      <c r="C85" s="8"/>
    </row>
    <row r="86" spans="3:3" x14ac:dyDescent="0.3">
      <c r="C86" s="8"/>
    </row>
    <row r="87" spans="3:3" x14ac:dyDescent="0.3">
      <c r="C87" s="8"/>
    </row>
    <row r="88" spans="3:3" x14ac:dyDescent="0.3">
      <c r="C88" s="8"/>
    </row>
    <row r="89" spans="3:3" x14ac:dyDescent="0.3">
      <c r="C89" s="8"/>
    </row>
    <row r="90" spans="3:3" x14ac:dyDescent="0.3">
      <c r="C90" s="8"/>
    </row>
    <row r="91" spans="3:3" x14ac:dyDescent="0.3">
      <c r="C91" s="8"/>
    </row>
    <row r="92" spans="3:3" x14ac:dyDescent="0.3">
      <c r="C92" s="8"/>
    </row>
    <row r="93" spans="3:3" x14ac:dyDescent="0.3">
      <c r="C93" s="8"/>
    </row>
    <row r="94" spans="3:3" x14ac:dyDescent="0.3">
      <c r="C94" s="8"/>
    </row>
    <row r="95" spans="3:3" x14ac:dyDescent="0.3">
      <c r="C95" s="8"/>
    </row>
    <row r="96" spans="3:3" x14ac:dyDescent="0.3">
      <c r="C96" s="8"/>
    </row>
    <row r="97" spans="3:3" x14ac:dyDescent="0.3">
      <c r="C97" s="8"/>
    </row>
    <row r="98" spans="3:3" x14ac:dyDescent="0.3">
      <c r="C98" s="8"/>
    </row>
    <row r="99" spans="3:3" x14ac:dyDescent="0.3">
      <c r="C99" s="8"/>
    </row>
    <row r="100" spans="3:3" x14ac:dyDescent="0.3">
      <c r="C100" s="8"/>
    </row>
    <row r="101" spans="3:3" x14ac:dyDescent="0.3">
      <c r="C101" s="8"/>
    </row>
    <row r="102" spans="3:3" x14ac:dyDescent="0.3">
      <c r="C102" s="8"/>
    </row>
    <row r="103" spans="3:3" x14ac:dyDescent="0.3">
      <c r="C103" s="8"/>
    </row>
    <row r="104" spans="3:3" x14ac:dyDescent="0.3">
      <c r="C104" s="8"/>
    </row>
    <row r="105" spans="3:3" x14ac:dyDescent="0.3">
      <c r="C105" s="8"/>
    </row>
    <row r="106" spans="3:3" x14ac:dyDescent="0.3">
      <c r="C106" s="8"/>
    </row>
    <row r="107" spans="3:3" x14ac:dyDescent="0.3">
      <c r="C107" s="8"/>
    </row>
    <row r="108" spans="3:3" x14ac:dyDescent="0.3">
      <c r="C108" s="8"/>
    </row>
    <row r="109" spans="3:3" x14ac:dyDescent="0.3">
      <c r="C109" s="8"/>
    </row>
    <row r="110" spans="3:3" x14ac:dyDescent="0.3">
      <c r="C110" s="8"/>
    </row>
    <row r="111" spans="3:3" x14ac:dyDescent="0.3">
      <c r="C111" s="8"/>
    </row>
    <row r="112" spans="3:3" x14ac:dyDescent="0.3">
      <c r="C112" s="8"/>
    </row>
    <row r="113" spans="3:3" x14ac:dyDescent="0.3">
      <c r="C113" s="8"/>
    </row>
    <row r="114" spans="3:3" x14ac:dyDescent="0.3">
      <c r="C114" s="8"/>
    </row>
    <row r="115" spans="3:3" x14ac:dyDescent="0.3">
      <c r="C115" s="8"/>
    </row>
    <row r="116" spans="3:3" x14ac:dyDescent="0.3">
      <c r="C116" s="8"/>
    </row>
    <row r="117" spans="3:3" x14ac:dyDescent="0.3">
      <c r="C117" s="8"/>
    </row>
    <row r="118" spans="3:3" x14ac:dyDescent="0.3">
      <c r="C118" s="8"/>
    </row>
    <row r="119" spans="3:3" x14ac:dyDescent="0.3">
      <c r="C119" s="8"/>
    </row>
    <row r="120" spans="3:3" x14ac:dyDescent="0.3">
      <c r="C120" s="8"/>
    </row>
    <row r="121" spans="3:3" x14ac:dyDescent="0.3">
      <c r="C121" s="8"/>
    </row>
    <row r="122" spans="3:3" x14ac:dyDescent="0.3">
      <c r="C122" s="8"/>
    </row>
    <row r="123" spans="3:3" x14ac:dyDescent="0.3">
      <c r="C123" s="8"/>
    </row>
    <row r="124" spans="3:3" x14ac:dyDescent="0.3">
      <c r="C124" s="8"/>
    </row>
    <row r="125" spans="3:3" x14ac:dyDescent="0.3">
      <c r="C125" s="8"/>
    </row>
    <row r="126" spans="3:3" x14ac:dyDescent="0.3">
      <c r="C126" s="8"/>
    </row>
    <row r="127" spans="3:3" x14ac:dyDescent="0.3">
      <c r="C127" s="8"/>
    </row>
    <row r="128" spans="3:3" x14ac:dyDescent="0.3">
      <c r="C128" s="8"/>
    </row>
    <row r="129" spans="3:3" x14ac:dyDescent="0.3">
      <c r="C129" s="8"/>
    </row>
    <row r="130" spans="3:3" x14ac:dyDescent="0.3">
      <c r="C130" s="8"/>
    </row>
    <row r="131" spans="3:3" x14ac:dyDescent="0.3">
      <c r="C131" s="8"/>
    </row>
    <row r="132" spans="3:3" x14ac:dyDescent="0.3">
      <c r="C132" s="8"/>
    </row>
    <row r="133" spans="3:3" x14ac:dyDescent="0.3">
      <c r="C133" s="8"/>
    </row>
    <row r="134" spans="3:3" x14ac:dyDescent="0.3">
      <c r="C134" s="8"/>
    </row>
    <row r="135" spans="3:3" x14ac:dyDescent="0.3">
      <c r="C135" s="8"/>
    </row>
    <row r="136" spans="3:3" x14ac:dyDescent="0.3">
      <c r="C136" s="8"/>
    </row>
    <row r="137" spans="3:3" x14ac:dyDescent="0.3">
      <c r="C137" s="8"/>
    </row>
    <row r="138" spans="3:3" x14ac:dyDescent="0.3">
      <c r="C138" s="8"/>
    </row>
  </sheetData>
  <mergeCells count="6">
    <mergeCell ref="C60:D60"/>
    <mergeCell ref="C61:D61"/>
    <mergeCell ref="A1:D1"/>
    <mergeCell ref="A2:D2"/>
    <mergeCell ref="A3:D3"/>
    <mergeCell ref="A4:D4"/>
  </mergeCells>
  <pageMargins left="0.7" right="0.7" top="0.75" bottom="0.75" header="0.3" footer="0.3"/>
  <pageSetup scale="65" orientation="portrait" r:id="rId1"/>
  <ignoredErrors>
    <ignoredError sqref="C5:D5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O28" sqref="O28:O29"/>
    </sheetView>
  </sheetViews>
  <sheetFormatPr baseColWidth="10" defaultColWidth="11.42578125" defaultRowHeight="15.75" x14ac:dyDescent="0.25"/>
  <cols>
    <col min="1" max="1" width="15.140625" style="3" customWidth="1"/>
    <col min="2" max="2" width="35" style="3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74" t="s">
        <v>42</v>
      </c>
      <c r="B1" s="33" t="s">
        <v>75</v>
      </c>
      <c r="C1" s="15"/>
      <c r="D1" s="75" t="s">
        <v>43</v>
      </c>
      <c r="E1" s="72">
        <v>3</v>
      </c>
      <c r="F1" s="15"/>
      <c r="G1" s="33" t="s">
        <v>44</v>
      </c>
      <c r="H1" s="15"/>
      <c r="I1" s="33" t="s">
        <v>45</v>
      </c>
      <c r="J1" s="15"/>
      <c r="K1" s="33" t="s">
        <v>46</v>
      </c>
      <c r="L1" s="15"/>
      <c r="M1" s="33"/>
      <c r="N1" s="33"/>
      <c r="O1" s="37"/>
      <c r="P1" s="37"/>
      <c r="Q1" s="33"/>
      <c r="R1" s="37"/>
      <c r="S1" s="84" t="s">
        <v>47</v>
      </c>
      <c r="U1" s="73" t="s">
        <v>48</v>
      </c>
    </row>
    <row r="2" spans="1:21" x14ac:dyDescent="0.25">
      <c r="A2" s="20" t="s">
        <v>49</v>
      </c>
      <c r="B2" s="33" t="s">
        <v>75</v>
      </c>
      <c r="C2" s="15"/>
      <c r="D2" s="87" t="s">
        <v>50</v>
      </c>
      <c r="E2" s="88"/>
      <c r="F2" s="15"/>
      <c r="G2" s="33" t="s">
        <v>44</v>
      </c>
      <c r="H2" s="15"/>
      <c r="I2" s="33" t="s">
        <v>45</v>
      </c>
      <c r="J2" s="15"/>
      <c r="K2" s="33" t="s">
        <v>46</v>
      </c>
      <c r="L2" s="15"/>
      <c r="M2" s="33"/>
      <c r="N2" s="33"/>
      <c r="O2" s="33"/>
      <c r="P2" s="33"/>
      <c r="Q2" s="33"/>
      <c r="R2" s="33"/>
      <c r="S2" s="85"/>
      <c r="U2" s="29" t="s">
        <v>48</v>
      </c>
    </row>
    <row r="3" spans="1:21" ht="16.5" thickBot="1" x14ac:dyDescent="0.3">
      <c r="A3" s="20" t="s">
        <v>51</v>
      </c>
      <c r="B3" s="33" t="s">
        <v>75</v>
      </c>
      <c r="C3" s="15"/>
      <c r="D3" s="89"/>
      <c r="E3" s="90"/>
      <c r="F3" s="15"/>
      <c r="G3" s="33" t="s">
        <v>44</v>
      </c>
      <c r="H3" s="15"/>
      <c r="I3" s="33" t="s">
        <v>45</v>
      </c>
      <c r="J3" s="15"/>
      <c r="K3" s="33" t="s">
        <v>46</v>
      </c>
      <c r="L3" s="15"/>
      <c r="M3" s="33"/>
      <c r="N3" s="33"/>
      <c r="O3" s="33"/>
      <c r="P3" s="33"/>
      <c r="Q3" s="33"/>
      <c r="R3" s="33"/>
      <c r="S3" s="85"/>
      <c r="U3" s="29" t="s">
        <v>48</v>
      </c>
    </row>
    <row r="4" spans="1:21" x14ac:dyDescent="0.25">
      <c r="A4" s="20" t="s">
        <v>52</v>
      </c>
      <c r="B4" s="33" t="s">
        <v>75</v>
      </c>
      <c r="C4" s="15"/>
      <c r="D4" s="15"/>
      <c r="E4" s="15"/>
      <c r="F4" s="15"/>
      <c r="G4" s="33" t="s">
        <v>53</v>
      </c>
      <c r="H4" s="15"/>
      <c r="I4" s="33" t="s">
        <v>54</v>
      </c>
      <c r="J4" s="15"/>
      <c r="K4" s="33" t="s">
        <v>55</v>
      </c>
      <c r="L4" s="15"/>
      <c r="M4" s="33"/>
      <c r="N4" s="33"/>
      <c r="O4" s="33"/>
      <c r="P4" s="33"/>
      <c r="Q4" s="33"/>
      <c r="R4" s="33"/>
      <c r="S4" s="85"/>
      <c r="U4" s="29" t="s">
        <v>48</v>
      </c>
    </row>
    <row r="5" spans="1:21" ht="16.5" thickBot="1" x14ac:dyDescent="0.3">
      <c r="A5" s="21" t="s">
        <v>41</v>
      </c>
      <c r="B5" s="34" t="s">
        <v>76</v>
      </c>
      <c r="C5" s="16"/>
      <c r="D5" s="16"/>
      <c r="E5" s="16"/>
      <c r="F5" s="16"/>
      <c r="G5" s="34" t="s">
        <v>53</v>
      </c>
      <c r="H5" s="16"/>
      <c r="I5" s="34" t="s">
        <v>54</v>
      </c>
      <c r="J5" s="16"/>
      <c r="K5" s="34" t="s">
        <v>55</v>
      </c>
      <c r="L5" s="16"/>
      <c r="M5" s="34"/>
      <c r="N5" s="34"/>
      <c r="O5" s="34"/>
      <c r="P5" s="34"/>
      <c r="Q5" s="34"/>
      <c r="R5" s="34"/>
      <c r="S5" s="86"/>
      <c r="U5" s="30" t="s">
        <v>48</v>
      </c>
    </row>
    <row r="6" spans="1:21" x14ac:dyDescent="0.25">
      <c r="A6" s="44" t="s">
        <v>56</v>
      </c>
      <c r="B6" s="45" t="s">
        <v>75</v>
      </c>
      <c r="C6" s="17"/>
      <c r="D6" s="17"/>
      <c r="E6" s="17"/>
      <c r="F6" s="17"/>
      <c r="G6" s="35" t="s">
        <v>44</v>
      </c>
      <c r="H6" s="17"/>
      <c r="I6" s="35" t="s">
        <v>45</v>
      </c>
      <c r="J6" s="17"/>
      <c r="K6" s="35" t="s">
        <v>46</v>
      </c>
      <c r="L6" s="17"/>
      <c r="M6" s="35"/>
      <c r="N6" s="35"/>
      <c r="O6" s="35"/>
      <c r="P6" s="35"/>
      <c r="Q6" s="35"/>
      <c r="R6" s="35"/>
      <c r="U6" s="31" t="s">
        <v>48</v>
      </c>
    </row>
    <row r="7" spans="1:21" x14ac:dyDescent="0.25">
      <c r="A7" s="46" t="s">
        <v>57</v>
      </c>
      <c r="B7" s="45" t="s">
        <v>72</v>
      </c>
      <c r="C7" s="17"/>
      <c r="D7" s="17"/>
      <c r="E7" s="17"/>
      <c r="F7" s="17"/>
      <c r="G7" s="35" t="s">
        <v>44</v>
      </c>
      <c r="H7" s="17"/>
      <c r="I7" s="35" t="s">
        <v>45</v>
      </c>
      <c r="J7" s="17"/>
      <c r="K7" s="35" t="s">
        <v>46</v>
      </c>
      <c r="L7" s="17"/>
      <c r="M7" s="35"/>
      <c r="N7" s="35"/>
      <c r="O7" s="35"/>
      <c r="P7" s="35"/>
      <c r="Q7" s="35"/>
      <c r="R7" s="35"/>
      <c r="U7" s="31" t="s">
        <v>58</v>
      </c>
    </row>
    <row r="8" spans="1:21" x14ac:dyDescent="0.25">
      <c r="A8" s="46" t="s">
        <v>59</v>
      </c>
      <c r="B8" s="45" t="s">
        <v>77</v>
      </c>
      <c r="C8" s="17"/>
      <c r="D8" s="17"/>
      <c r="E8" s="17"/>
      <c r="F8" s="17"/>
      <c r="G8" s="35" t="s">
        <v>53</v>
      </c>
      <c r="H8" s="17"/>
      <c r="I8" s="35" t="s">
        <v>54</v>
      </c>
      <c r="J8" s="17"/>
      <c r="K8" s="35" t="s">
        <v>55</v>
      </c>
      <c r="L8" s="17"/>
      <c r="M8" s="35"/>
      <c r="N8" s="35"/>
      <c r="O8" s="35"/>
      <c r="P8" s="35"/>
      <c r="Q8" s="35"/>
      <c r="R8" s="35"/>
      <c r="U8" s="31" t="s">
        <v>60</v>
      </c>
    </row>
    <row r="9" spans="1:21" x14ac:dyDescent="0.25">
      <c r="A9" s="22">
        <v>20</v>
      </c>
      <c r="B9" s="36" t="s">
        <v>74</v>
      </c>
      <c r="C9" s="18"/>
      <c r="D9" s="18"/>
      <c r="E9" s="18"/>
      <c r="F9" s="18"/>
      <c r="G9" s="36" t="s">
        <v>53</v>
      </c>
      <c r="H9" s="18"/>
      <c r="I9" s="36" t="s">
        <v>54</v>
      </c>
      <c r="J9" s="18"/>
      <c r="K9" s="36" t="s">
        <v>55</v>
      </c>
      <c r="L9" s="18"/>
      <c r="M9" s="36"/>
      <c r="N9" s="36"/>
      <c r="O9" s="36"/>
      <c r="P9" s="36"/>
      <c r="Q9" s="36"/>
      <c r="R9" s="36"/>
      <c r="U9" s="31" t="s">
        <v>48</v>
      </c>
    </row>
    <row r="10" spans="1:21" x14ac:dyDescent="0.25">
      <c r="A10" s="22">
        <v>21</v>
      </c>
      <c r="B10" s="36" t="s">
        <v>74</v>
      </c>
      <c r="C10" s="18"/>
      <c r="D10" s="18"/>
      <c r="E10" s="18"/>
      <c r="F10" s="18"/>
      <c r="G10" s="36" t="s">
        <v>53</v>
      </c>
      <c r="H10" s="18"/>
      <c r="I10" s="36" t="s">
        <v>54</v>
      </c>
      <c r="J10" s="18"/>
      <c r="K10" s="36" t="s">
        <v>55</v>
      </c>
      <c r="L10" s="18"/>
      <c r="M10" s="36"/>
      <c r="N10" s="36"/>
      <c r="O10" s="36"/>
      <c r="P10" s="36"/>
      <c r="Q10" s="36"/>
      <c r="R10" s="36"/>
      <c r="U10" s="31" t="s">
        <v>48</v>
      </c>
    </row>
    <row r="11" spans="1:21" x14ac:dyDescent="0.25">
      <c r="A11" s="22">
        <v>22</v>
      </c>
      <c r="B11" s="36" t="s">
        <v>74</v>
      </c>
      <c r="C11" s="18"/>
      <c r="D11" s="18"/>
      <c r="E11" s="18"/>
      <c r="F11" s="18"/>
      <c r="G11" s="36" t="s">
        <v>53</v>
      </c>
      <c r="H11" s="18"/>
      <c r="I11" s="36" t="s">
        <v>54</v>
      </c>
      <c r="J11" s="18"/>
      <c r="K11" s="36" t="s">
        <v>55</v>
      </c>
      <c r="L11" s="18"/>
      <c r="M11" s="36"/>
      <c r="N11" s="36"/>
      <c r="O11" s="36"/>
      <c r="P11" s="36"/>
      <c r="Q11" s="36"/>
      <c r="R11" s="36"/>
      <c r="U11" s="31" t="s">
        <v>48</v>
      </c>
    </row>
    <row r="12" spans="1:21" x14ac:dyDescent="0.25">
      <c r="A12" s="22">
        <v>23</v>
      </c>
      <c r="B12" s="36" t="s">
        <v>74</v>
      </c>
      <c r="C12" s="18"/>
      <c r="D12" s="18"/>
      <c r="E12" s="18"/>
      <c r="F12" s="18"/>
      <c r="G12" s="36" t="s">
        <v>53</v>
      </c>
      <c r="H12" s="18"/>
      <c r="I12" s="36" t="s">
        <v>54</v>
      </c>
      <c r="J12" s="18"/>
      <c r="K12" s="36" t="s">
        <v>55</v>
      </c>
      <c r="L12" s="18"/>
      <c r="M12" s="36"/>
      <c r="N12" s="36"/>
      <c r="O12" s="36"/>
      <c r="P12" s="36"/>
      <c r="Q12" s="36"/>
      <c r="R12" s="36"/>
      <c r="U12" s="31" t="s">
        <v>48</v>
      </c>
    </row>
    <row r="13" spans="1:21" x14ac:dyDescent="0.25">
      <c r="A13" s="23">
        <v>24</v>
      </c>
      <c r="B13" s="32" t="s">
        <v>77</v>
      </c>
      <c r="C13" s="19"/>
      <c r="D13" s="19"/>
      <c r="E13" s="19"/>
      <c r="F13" s="19"/>
      <c r="G13" s="32" t="s">
        <v>53</v>
      </c>
      <c r="H13" s="19"/>
      <c r="I13" s="32" t="s">
        <v>54</v>
      </c>
      <c r="J13" s="19"/>
      <c r="K13" s="32" t="s">
        <v>55</v>
      </c>
      <c r="L13" s="19"/>
      <c r="M13" s="32"/>
      <c r="N13" s="32"/>
      <c r="O13" s="32"/>
      <c r="P13" s="32"/>
      <c r="Q13" s="32"/>
      <c r="R13" s="32"/>
      <c r="U13" s="31" t="s">
        <v>48</v>
      </c>
    </row>
    <row r="14" spans="1:21" x14ac:dyDescent="0.25">
      <c r="A14" s="23">
        <v>25</v>
      </c>
      <c r="B14" s="32" t="s">
        <v>77</v>
      </c>
      <c r="C14" s="19"/>
      <c r="D14" s="19"/>
      <c r="E14" s="19"/>
      <c r="F14" s="19"/>
      <c r="G14" s="32" t="s">
        <v>53</v>
      </c>
      <c r="H14" s="19"/>
      <c r="I14" s="32" t="s">
        <v>54</v>
      </c>
      <c r="J14" s="19"/>
      <c r="K14" s="32" t="s">
        <v>55</v>
      </c>
      <c r="L14" s="19"/>
      <c r="M14" s="32"/>
      <c r="N14" s="32"/>
      <c r="O14" s="32"/>
      <c r="P14" s="32"/>
      <c r="Q14" s="32"/>
      <c r="R14" s="32"/>
      <c r="U14" s="31" t="s">
        <v>48</v>
      </c>
    </row>
    <row r="15" spans="1:21" x14ac:dyDescent="0.25">
      <c r="A15" s="23">
        <v>26</v>
      </c>
      <c r="B15" s="32" t="s">
        <v>77</v>
      </c>
      <c r="C15" s="19"/>
      <c r="D15" s="19"/>
      <c r="E15" s="19"/>
      <c r="F15" s="19"/>
      <c r="G15" s="32" t="s">
        <v>53</v>
      </c>
      <c r="H15" s="19"/>
      <c r="I15" s="32" t="s">
        <v>54</v>
      </c>
      <c r="J15" s="19"/>
      <c r="K15" s="32" t="s">
        <v>55</v>
      </c>
      <c r="L15" s="19"/>
      <c r="M15" s="32"/>
      <c r="N15" s="32"/>
      <c r="O15" s="32"/>
      <c r="P15" s="32"/>
      <c r="Q15" s="32"/>
      <c r="R15" s="32"/>
      <c r="U15" s="31" t="s">
        <v>48</v>
      </c>
    </row>
    <row r="16" spans="1:21" x14ac:dyDescent="0.25">
      <c r="A16" s="46">
        <v>27</v>
      </c>
      <c r="B16" s="45" t="s">
        <v>71</v>
      </c>
      <c r="C16" s="17"/>
      <c r="D16" s="17"/>
      <c r="E16" s="17"/>
      <c r="F16" s="17"/>
      <c r="G16" s="35" t="s">
        <v>53</v>
      </c>
      <c r="H16" s="17"/>
      <c r="I16" s="35" t="s">
        <v>54</v>
      </c>
      <c r="J16" s="17"/>
      <c r="K16" s="35" t="s">
        <v>55</v>
      </c>
      <c r="L16" s="17"/>
      <c r="M16" s="35"/>
      <c r="N16" s="35"/>
      <c r="O16" s="35"/>
      <c r="P16" s="35"/>
      <c r="Q16" s="35"/>
      <c r="R16" s="35"/>
      <c r="U16" s="31" t="s">
        <v>48</v>
      </c>
    </row>
    <row r="17" spans="1:21" x14ac:dyDescent="0.25">
      <c r="A17" s="23">
        <v>28</v>
      </c>
      <c r="B17" s="23" t="s">
        <v>73</v>
      </c>
      <c r="C17" s="19"/>
      <c r="D17" s="19"/>
      <c r="E17" s="19"/>
      <c r="F17" s="19"/>
      <c r="G17" s="32" t="s">
        <v>53</v>
      </c>
      <c r="H17" s="19"/>
      <c r="I17" s="32" t="s">
        <v>54</v>
      </c>
      <c r="J17" s="19"/>
      <c r="K17" s="32" t="s">
        <v>55</v>
      </c>
      <c r="L17" s="19"/>
      <c r="M17" s="32"/>
      <c r="N17" s="32"/>
      <c r="O17" s="32"/>
      <c r="P17" s="32"/>
      <c r="Q17" s="32"/>
      <c r="R17" s="32"/>
      <c r="U17" s="31" t="s">
        <v>48</v>
      </c>
    </row>
    <row r="18" spans="1:21" x14ac:dyDescent="0.25">
      <c r="A18" s="23">
        <v>29</v>
      </c>
      <c r="B18" s="23" t="s">
        <v>73</v>
      </c>
      <c r="C18" s="19"/>
      <c r="D18" s="19"/>
      <c r="E18" s="19"/>
      <c r="F18" s="19"/>
      <c r="G18" s="32" t="s">
        <v>53</v>
      </c>
      <c r="H18" s="19"/>
      <c r="I18" s="32" t="s">
        <v>54</v>
      </c>
      <c r="J18" s="19"/>
      <c r="K18" s="32" t="s">
        <v>55</v>
      </c>
      <c r="L18" s="19"/>
      <c r="M18" s="32"/>
      <c r="N18" s="32"/>
      <c r="O18" s="32"/>
      <c r="P18" s="32"/>
      <c r="Q18" s="32"/>
      <c r="R18" s="32"/>
      <c r="U18" s="31" t="s">
        <v>48</v>
      </c>
    </row>
    <row r="19" spans="1:21" x14ac:dyDescent="0.25">
      <c r="A19" s="46">
        <v>30</v>
      </c>
      <c r="B19" s="45" t="s">
        <v>72</v>
      </c>
      <c r="C19" s="17"/>
      <c r="D19" s="17"/>
      <c r="E19" s="17"/>
      <c r="F19" s="17"/>
      <c r="G19" s="35" t="s">
        <v>44</v>
      </c>
      <c r="H19" s="17"/>
      <c r="I19" s="35" t="s">
        <v>45</v>
      </c>
      <c r="J19" s="17"/>
      <c r="K19" s="35" t="s">
        <v>46</v>
      </c>
      <c r="L19" s="17"/>
      <c r="M19" s="35"/>
      <c r="N19" s="35"/>
      <c r="O19" s="35"/>
      <c r="P19" s="35"/>
      <c r="Q19" s="35"/>
      <c r="R19" s="35"/>
      <c r="U19" s="31" t="s">
        <v>61</v>
      </c>
    </row>
    <row r="20" spans="1:21" x14ac:dyDescent="0.25">
      <c r="O20" s="14"/>
      <c r="P20" s="14"/>
      <c r="Q20" s="14"/>
      <c r="R20" s="14"/>
    </row>
    <row r="22" spans="1:21" x14ac:dyDescent="0.25">
      <c r="M22" s="28" t="s">
        <v>62</v>
      </c>
    </row>
    <row r="23" spans="1:21" x14ac:dyDescent="0.25">
      <c r="M23" s="24" t="s">
        <v>63</v>
      </c>
    </row>
    <row r="24" spans="1:21" x14ac:dyDescent="0.25">
      <c r="M24" s="25" t="s">
        <v>64</v>
      </c>
    </row>
    <row r="25" spans="1:21" x14ac:dyDescent="0.25">
      <c r="M25" s="26" t="s">
        <v>65</v>
      </c>
    </row>
    <row r="26" spans="1:21" x14ac:dyDescent="0.25">
      <c r="M26" s="27" t="s">
        <v>66</v>
      </c>
    </row>
  </sheetData>
  <mergeCells count="2">
    <mergeCell ref="S1:S5"/>
    <mergeCell ref="D2:E3"/>
  </mergeCells>
  <phoneticPr fontId="26" type="noConversion"/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6834F6-45E7-466D-92AA-9CD75EBE6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9D50C-F60D-4972-994B-BEB733BC91C1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7a257099-fd18-47a9-8bae-6e6dd6ef558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d6b2c37d-3d88-47df-83cd-1336f6ba25b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ACTIVO</vt:lpstr>
      <vt:lpstr>FECHAS</vt:lpstr>
      <vt:lpstr>ACTIVO!Área_de_impresión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2026-04-07T21:14:37Z</cp:lastPrinted>
  <dcterms:created xsi:type="dcterms:W3CDTF">2021-10-07T14:43:02Z</dcterms:created>
  <dcterms:modified xsi:type="dcterms:W3CDTF">2026-04-08T18:08:21Z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