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2 FEBRERO 2026/ENVIO/"/>
    </mc:Choice>
  </mc:AlternateContent>
  <xr:revisionPtr revIDLastSave="2" documentId="8_{E046E249-27FE-4C80-BA26-58D0813D8DC0}" xr6:coauthVersionLast="47" xr6:coauthVersionMax="47" xr10:uidLastSave="{A8044AF8-D670-4F15-B626-C7EDC2C0BFC5}"/>
  <bookViews>
    <workbookView xWindow="-120" yWindow="-120" windowWidth="29040" windowHeight="15840" tabRatio="831" xr2:uid="{00000000-000D-0000-FFFF-FFFF00000000}"/>
  </bookViews>
  <sheets>
    <sheet name="ESTADO DE RESULTADO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'ESTADO DE RESULTADO'!$A$1:$D$56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<sst xmlns="http://schemas.openxmlformats.org/spreadsheetml/2006/main" count="547" uniqueCount="325">
  <si>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</si>
  <si>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</si>
  <si>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</si>
  <si>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</si>
  <si>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</si>
  <si>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</si>
  <si>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</si>
  <si>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</si>
  <si>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</si>
  <si>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</si>
  <si>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</si>
  <si>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</si>
  <si>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</si>
  <si>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</si>
  <si>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</si>
  <si>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</si>
  <si>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</si>
  <si>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</si>
  <si>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</si>
  <si>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</si>
  <si>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</si>
  <si>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</si>
  <si>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</si>
  <si>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</si>
  <si>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</si>
  <si>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</si>
  <si>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</si>
  <si>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</si>
  <si>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</si>
  <si>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</si>
  <si>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</si>
  <si>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</si>
  <si>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</si>
  <si>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</si>
  <si>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</si>
  <si>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</si>
  <si>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</si>
  <si>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</si>
  <si>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</si>
  <si>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</si>
  <si>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</si>
  <si>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</si>
  <si>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</si>
  <si>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</si>
  <si>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</si>
  <si>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</si>
  <si>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</si>
  <si>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</si>
  <si>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</si>
  <si>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</si>
  <si>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</si>
  <si>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</si>
  <si>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</si>
  <si>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</si>
  <si>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</si>
  <si>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</si>
  <si>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</si>
  <si>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</si>
  <si>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</si>
  <si>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</si>
  <si>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</si>
  <si>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</si>
  <si>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</si>
  <si>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</si>
  <si>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</si>
  <si>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</si>
  <si>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</si>
  <si>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</si>
  <si>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</si>
  <si>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</si>
  <si>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</si>
  <si>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</si>
  <si>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</si>
  <si>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</si>
  <si>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</si>
  <si>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</si>
  <si>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</si>
  <si>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</si>
  <si>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</si>
  <si>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</si>
  <si>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</si>
  <si>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</si>
  <si>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</si>
  <si>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</si>
  <si>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</si>
  <si>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</si>
  <si>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</si>
  <si>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</si>
  <si>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</si>
  <si>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</si>
  <si>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</si>
  <si>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</si>
  <si>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</si>
  <si>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</si>
  <si>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</si>
  <si>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</si>
  <si>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</si>
  <si>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</si>
  <si>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</si>
  <si>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</si>
  <si>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</si>
  <si>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</si>
  <si>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</si>
  <si>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</si>
  <si>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</si>
  <si>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</si>
  <si>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</si>
  <si>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</si>
  <si>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</si>
  <si>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</si>
  <si>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</si>
  <si>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</si>
  <si>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</si>
  <si>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</si>
  <si>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</si>
  <si>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</si>
  <si>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</si>
  <si>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</si>
  <si>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</si>
  <si>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</si>
  <si>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</si>
  <si>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</si>
  <si>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</si>
  <si>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</si>
  <si>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</si>
  <si>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</si>
  <si>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</si>
  <si>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</si>
  <si>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</si>
  <si>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</si>
  <si>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</si>
  <si>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</si>
  <si>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</si>
  <si>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</si>
  <si>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</si>
  <si>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</si>
  <si>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</si>
  <si>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</si>
  <si>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</si>
  <si>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</si>
  <si>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</si>
  <si>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</si>
  <si>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</si>
  <si>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</si>
  <si>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</si>
  <si>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</si>
  <si>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</si>
  <si>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</si>
  <si>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</si>
  <si>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</si>
  <si>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</si>
  <si>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</si>
  <si>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</si>
  <si>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</si>
  <si>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</si>
  <si>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</si>
  <si>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</si>
  <si>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</si>
  <si>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</si>
  <si>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</si>
  <si>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</si>
  <si>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</si>
  <si>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</si>
  <si>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</si>
  <si>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</si>
  <si>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</si>
  <si>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</si>
  <si>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</si>
  <si>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</si>
  <si>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</si>
  <si>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</si>
  <si>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</si>
  <si>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</si>
  <si>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</si>
  <si>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</si>
  <si>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</si>
  <si>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</si>
  <si>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</si>
  <si>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</si>
  <si>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</si>
  <si>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</si>
  <si>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</si>
  <si>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</si>
  <si>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</si>
  <si>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</si>
  <si>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</si>
  <si>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</si>
  <si>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</si>
  <si>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</si>
  <si>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</si>
  <si>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</si>
  <si>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</si>
  <si>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</si>
  <si>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</si>
  <si>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</si>
  <si>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</si>
  <si>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</si>
  <si>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</si>
  <si>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</si>
  <si>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</si>
  <si>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</si>
  <si>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</si>
  <si>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</si>
  <si>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</si>
  <si>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</si>
  <si>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</si>
  <si>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</si>
  <si>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</si>
  <si>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</si>
  <si>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</si>
  <si>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</si>
  <si>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</si>
  <si>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</si>
  <si>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</si>
  <si>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</si>
  <si>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</si>
  <si>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</si>
  <si>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</si>
  <si>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</si>
  <si>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</si>
  <si>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</si>
  <si>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</si>
  <si>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</si>
  <si>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</si>
  <si>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</si>
  <si>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</si>
  <si>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</si>
  <si>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</si>
  <si>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</si>
  <si>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</si>
  <si>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</si>
  <si>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</si>
  <si>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</si>
  <si>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</si>
  <si>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</si>
  <si>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</si>
  <si>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</si>
  <si>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</si>
  <si>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</si>
  <si>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</si>
  <si>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</si>
  <si>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</si>
  <si>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</si>
  <si>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</si>
  <si>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</si>
  <si>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</si>
  <si>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</si>
  <si>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</si>
  <si>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</si>
  <si>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</si>
  <si>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</si>
  <si>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</si>
  <si>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</si>
  <si>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</si>
  <si>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</si>
  <si>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</si>
  <si>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</si>
  <si>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</si>
  <si>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</si>
  <si>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</si>
  <si>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</si>
  <si>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</si>
  <si>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</si>
  <si>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</si>
  <si>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</si>
  <si>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</si>
  <si>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</si>
  <si>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</si>
  <si>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</si>
  <si>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</si>
  <si>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</si>
  <si>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</si>
  <si>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</si>
  <si>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</si>
  <si>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</si>
  <si>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</si>
  <si>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</si>
  <si>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</si>
  <si>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</si>
  <si>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</si>
  <si>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</si>
  <si>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</si>
  <si>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</si>
  <si>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</si>
  <si>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</si>
  <si>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</si>
  <si>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</si>
  <si>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</si>
  <si>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</si>
  <si>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</si>
  <si>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</si>
  <si>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</si>
  <si>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</si>
  <si>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</si>
  <si>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</si>
  <si>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</si>
  <si>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</si>
  <si>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</si>
  <si>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</si>
  <si>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</si>
  <si>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</si>
  <si>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</si>
  <si>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</si>
  <si>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</si>
  <si>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</si>
  <si>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</si>
  <si>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</si>
  <si>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</si>
  <si>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</si>
  <si>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</si>
  <si>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</si>
  <si>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</si>
  <si>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</si>
  <si>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</si>
  <si>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</si>
  <si>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</si>
  <si>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</si>
  <si>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 xml:space="preserve">                         2026</t>
  </si>
  <si>
    <t>AL 31 DE ENERO 2026</t>
  </si>
  <si>
    <t>AL 31 ENERO 2026 Y 2025</t>
  </si>
  <si>
    <t>AL 28 DE FEBRERO 2026 Y 2025</t>
  </si>
  <si>
    <t>AL 28 FEBRERO 2026</t>
  </si>
  <si>
    <t>AL 28 DE FEBRERO 2026</t>
  </si>
  <si>
    <t>AL 28 FEBRREO 2026 Y 2025</t>
  </si>
  <si>
    <t xml:space="preserve">AL 28 DE FEBRREO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</si>
</sst>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sz val="13"/>
      <color indexed="8"/>
      <name val="Calibri"/>
      <family val="2"/>
    </font>
    <font>
      <u/>
      <sz val="13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7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8" fillId="7" borderId="0" xfId="0" applyNumberFormat="1" applyFont="1" applyFill="1" applyAlignment="1">
      <alignment horizontal="left"/>
    </xf>
    <xf numFmtId="39" fontId="28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2" fillId="0" borderId="0" xfId="0" applyFont="1"/>
    <xf numFmtId="0" fontId="33" fillId="0" borderId="0" xfId="0" applyFont="1"/>
    <xf numFmtId="0" fontId="33" fillId="0" borderId="8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169" fontId="9" fillId="7" borderId="0" xfId="1" applyNumberFormat="1" applyFont="1" applyFill="1" applyAlignment="1">
      <alignment vertical="top"/>
    </xf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6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29" fillId="0" borderId="7" xfId="0" applyFont="1" applyBorder="1"/>
    <xf numFmtId="0" fontId="29" fillId="0" borderId="4" xfId="0" applyFont="1" applyBorder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9" fontId="9" fillId="6" borderId="0" xfId="1" applyNumberFormat="1" applyFont="1" applyFill="1" applyAlignment="1">
      <alignment vertical="top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37" fontId="38" fillId="4" borderId="0" xfId="1" applyNumberFormat="1" applyFont="1" applyFill="1" applyBorder="1" applyAlignment="1">
      <alignment horizontal="right" vertical="top"/>
    </xf>
    <xf numFmtId="37" fontId="25" fillId="7" borderId="0" xfId="1" applyNumberFormat="1" applyFont="1" applyFill="1" applyBorder="1" applyAlignment="1" applyProtection="1">
      <alignment vertical="center"/>
    </xf>
    <xf numFmtId="37" fontId="26" fillId="7" borderId="0" xfId="1" applyNumberFormat="1" applyFont="1" applyFill="1" applyBorder="1" applyAlignment="1" applyProtection="1">
      <alignment vertical="center"/>
    </xf>
    <xf numFmtId="37" fontId="27" fillId="6" borderId="0" xfId="1" applyNumberFormat="1" applyFont="1" applyFill="1" applyAlignment="1">
      <alignment horizontal="right" vertical="top"/>
    </xf>
    <xf numFmtId="37" fontId="26" fillId="7" borderId="0" xfId="1" applyNumberFormat="1" applyFont="1" applyFill="1" applyAlignment="1"/>
    <xf numFmtId="37" fontId="24" fillId="4" borderId="0" xfId="1" applyNumberFormat="1" applyFont="1" applyFill="1" applyBorder="1" applyAlignment="1">
      <alignment horizontal="right" vertical="top"/>
    </xf>
    <xf numFmtId="37" fontId="39" fillId="3" borderId="0" xfId="1" applyNumberFormat="1" applyFont="1" applyFill="1" applyBorder="1" applyAlignment="1">
      <alignment horizontal="right"/>
    </xf>
    <xf numFmtId="37" fontId="9" fillId="4" borderId="0" xfId="1" applyNumberFormat="1" applyFont="1" applyFill="1" applyAlignment="1">
      <alignment horizontal="right" vertical="top"/>
    </xf>
    <xf numFmtId="37" fontId="9" fillId="6" borderId="0" xfId="1" applyNumberFormat="1" applyFont="1" applyFill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Border="1" applyAlignment="1" applyProtection="1">
      <alignment vertical="center"/>
    </xf>
    <xf numFmtId="37" fontId="24" fillId="6" borderId="0" xfId="1" applyNumberFormat="1" applyFont="1" applyFill="1" applyBorder="1" applyAlignment="1">
      <alignment horizontal="right" vertical="top"/>
    </xf>
    <xf numFmtId="0" fontId="14" fillId="0" borderId="11" xfId="0" applyFont="1" applyBorder="1" applyAlignment="1">
      <alignment horizontal="center" vertical="center"/>
    </xf>
    <xf numFmtId="0" fontId="29" fillId="0" borderId="11" xfId="0" applyFont="1" applyBorder="1"/>
    <xf numFmtId="0" fontId="3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40" fillId="4" borderId="0" xfId="1" applyNumberFormat="1" applyFont="1" applyFill="1" applyAlignment="1">
      <alignment vertical="top" wrapText="1"/>
    </xf>
    <xf numFmtId="164" fontId="41" fillId="4" borderId="0" xfId="1" applyNumberFormat="1" applyFont="1" applyFill="1" applyBorder="1" applyAlignment="1">
      <alignment vertical="top" wrapText="1"/>
    </xf>
    <xf numFmtId="37" fontId="24" fillId="4" borderId="0" xfId="1" applyNumberFormat="1" applyFont="1" applyFill="1" applyAlignment="1">
      <alignment horizontal="right" vertical="top"/>
    </xf>
    <xf numFmtId="37" fontId="24" fillId="6" borderId="0" xfId="1" applyNumberFormat="1" applyFont="1" applyFill="1" applyAlignment="1">
      <alignment horizontal="right" vertical="top"/>
    </xf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5" borderId="0" xfId="1" applyFont="1" applyFill="1" applyAlignment="1">
      <alignment horizontal="center" vertical="top" readingOrder="1"/>
    </xf>
    <xf numFmtId="43" fontId="17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H71"/>
  <sheetViews>
    <sheetView tabSelected="1" showWhiteSpace="0" zoomScaleNormal="100" workbookViewId="0">
      <selection activeCell="G16" sqref="G16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2" customWidth="1"/>
    <col min="4" max="4" width="26" style="62" customWidth="1"/>
    <col min="5" max="5" width="24.85546875" style="47" customWidth="1"/>
    <col min="6" max="6" width="16.140625" style="47" bestFit="1" customWidth="1"/>
    <col min="7" max="7" width="27.5703125" style="47" customWidth="1"/>
    <col min="8" max="16384" width="7.7109375" style="47"/>
  </cols>
  <sheetData>
    <row r="1" spans="2:4" x14ac:dyDescent="0.3">
      <c r="B1" s="116" t="s">
        <v>3</v>
      </c>
      <c r="C1" s="116"/>
      <c r="D1" s="116"/>
    </row>
    <row r="2" spans="2:4" x14ac:dyDescent="0.3">
      <c r="B2" s="116" t="s">
        <v>4</v>
      </c>
      <c r="C2" s="116"/>
      <c r="D2" s="116"/>
    </row>
    <row r="3" spans="2:4" x14ac:dyDescent="0.3">
      <c r="B3" s="116" t="str">
        <f>+FECHAS!B3</f>
        <v>AL 28 FEBRREO 2026 Y 2025</v>
      </c>
      <c r="C3" s="116"/>
      <c r="D3" s="116"/>
    </row>
    <row r="4" spans="2:4" x14ac:dyDescent="0.3">
      <c r="B4" s="116" t="s">
        <v>5</v>
      </c>
      <c r="C4" s="116"/>
      <c r="D4" s="116"/>
    </row>
    <row r="5" spans="2:4" x14ac:dyDescent="0.3">
      <c r="B5" s="52" t="s">
        <v>6</v>
      </c>
      <c r="C5" s="49" t="s">
        <v>317</v>
      </c>
      <c r="D5" s="49" t="s">
        <v>7</v>
      </c>
    </row>
    <row r="6" spans="2:4" x14ac:dyDescent="0.3">
      <c r="B6" s="53" t="s">
        <v>8</v>
      </c>
      <c r="C6" s="54"/>
      <c r="D6" s="54"/>
    </row>
    <row r="7" spans="2:4" x14ac:dyDescent="0.3">
      <c r="B7" s="55" t="s">
        <v>9</v>
      </c>
      <c r="C7" s="102">
        <v>15833847.33</v>
      </c>
      <c r="D7" s="102">
        <v>16701108.59</v>
      </c>
    </row>
    <row r="8" spans="2:4" x14ac:dyDescent="0.3">
      <c r="B8" s="55" t="s">
        <v>10</v>
      </c>
      <c r="C8" s="102">
        <v>459322863.92000002</v>
      </c>
      <c r="D8" s="102">
        <v>448105269.78000003</v>
      </c>
    </row>
    <row r="9" spans="2:4" x14ac:dyDescent="0.3">
      <c r="B9" s="55" t="s">
        <v>11</v>
      </c>
      <c r="C9" s="114">
        <v>31623019.34</v>
      </c>
      <c r="D9" s="100">
        <v>12874583.120000001</v>
      </c>
    </row>
    <row r="10" spans="2:4" hidden="1" x14ac:dyDescent="0.3">
      <c r="B10" s="55" t="s">
        <v>12</v>
      </c>
      <c r="C10" s="100">
        <v>0</v>
      </c>
      <c r="D10" s="100">
        <v>0</v>
      </c>
    </row>
    <row r="11" spans="2:4" ht="18.75" x14ac:dyDescent="0.3">
      <c r="B11" s="55"/>
      <c r="C11" s="96">
        <f>SUM(C7:C10)</f>
        <v>506779730.58999997</v>
      </c>
      <c r="D11" s="96">
        <f>SUM(D7:D10)</f>
        <v>477680961.49000001</v>
      </c>
    </row>
    <row r="12" spans="2:4" ht="18.75" x14ac:dyDescent="0.3">
      <c r="B12" s="53" t="s">
        <v>13</v>
      </c>
      <c r="C12" s="97"/>
      <c r="D12" s="97"/>
    </row>
    <row r="13" spans="2:4" x14ac:dyDescent="0.3">
      <c r="B13" s="55" t="s">
        <v>14</v>
      </c>
      <c r="C13" s="103">
        <v>50567958.649999999</v>
      </c>
      <c r="D13" s="103">
        <v>46679460.090000004</v>
      </c>
    </row>
    <row r="14" spans="2:4" x14ac:dyDescent="0.3">
      <c r="B14" s="55" t="s">
        <v>15</v>
      </c>
      <c r="C14" s="115">
        <v>35622281.369999997</v>
      </c>
      <c r="D14" s="100">
        <v>59801446.07</v>
      </c>
    </row>
    <row r="15" spans="2:4" ht="18.75" hidden="1" x14ac:dyDescent="0.3">
      <c r="B15" s="90" t="s">
        <v>16</v>
      </c>
      <c r="C15" s="95">
        <v>0</v>
      </c>
      <c r="D15" s="95">
        <v>0</v>
      </c>
    </row>
    <row r="16" spans="2:4" x14ac:dyDescent="0.3">
      <c r="B16" s="55" t="s">
        <v>0</v>
      </c>
      <c r="C16" s="104">
        <f>SUM(C13:C15)</f>
        <v>86190240.019999996</v>
      </c>
      <c r="D16" s="104">
        <f>SUM(D13:D15)</f>
        <v>106480906.16</v>
      </c>
    </row>
    <row r="17" spans="2:8" ht="18.75" x14ac:dyDescent="0.3">
      <c r="C17" s="97"/>
      <c r="D17" s="97"/>
    </row>
    <row r="18" spans="2:8" x14ac:dyDescent="0.3">
      <c r="B18" s="56" t="s">
        <v>17</v>
      </c>
      <c r="C18" s="105">
        <f>C11-C16</f>
        <v>420589490.56999999</v>
      </c>
      <c r="D18" s="105">
        <f>D11-D16</f>
        <v>371200055.33000004</v>
      </c>
    </row>
    <row r="19" spans="2:8" ht="18.75" x14ac:dyDescent="0.3">
      <c r="C19" s="96"/>
      <c r="D19" s="96"/>
    </row>
    <row r="20" spans="2:8" ht="18.75" hidden="1" x14ac:dyDescent="0.3">
      <c r="B20" s="47" t="s">
        <v>18</v>
      </c>
      <c r="C20" s="97">
        <v>0</v>
      </c>
      <c r="D20" s="106">
        <v>0</v>
      </c>
    </row>
    <row r="21" spans="2:8" ht="18.75" x14ac:dyDescent="0.3">
      <c r="C21" s="96"/>
      <c r="D21" s="96"/>
    </row>
    <row r="22" spans="2:8" x14ac:dyDescent="0.3">
      <c r="B22" s="56" t="s">
        <v>19</v>
      </c>
      <c r="C22" s="105">
        <f>C18-C20</f>
        <v>420589490.56999999</v>
      </c>
      <c r="D22" s="105">
        <f>D18-D20</f>
        <v>371200055.33000004</v>
      </c>
    </row>
    <row r="23" spans="2:8" ht="18.75" x14ac:dyDescent="0.3">
      <c r="B23" s="56"/>
      <c r="C23" s="99"/>
      <c r="D23" s="99"/>
    </row>
    <row r="24" spans="2:8" ht="18.75" x14ac:dyDescent="0.3">
      <c r="B24" s="56" t="s">
        <v>20</v>
      </c>
      <c r="C24" s="97"/>
      <c r="D24" s="97"/>
    </row>
    <row r="25" spans="2:8" x14ac:dyDescent="0.3">
      <c r="B25" s="56" t="s">
        <v>21</v>
      </c>
      <c r="C25" s="112">
        <v>94179230.989999995</v>
      </c>
      <c r="D25" s="103">
        <v>76891846.609999999</v>
      </c>
    </row>
    <row r="26" spans="2:8" x14ac:dyDescent="0.3">
      <c r="B26" s="47" t="s">
        <v>22</v>
      </c>
      <c r="C26" s="113">
        <v>27952671.91</v>
      </c>
      <c r="D26" s="107">
        <v>18928657.77</v>
      </c>
    </row>
    <row r="27" spans="2:8" ht="18.75" x14ac:dyDescent="0.3">
      <c r="C27" s="96">
        <f>SUM(C25:C26)</f>
        <v>122131902.89999999</v>
      </c>
      <c r="D27" s="96">
        <f>SUM(D25:D26)</f>
        <v>95820504.379999995</v>
      </c>
    </row>
    <row r="28" spans="2:8" ht="18.75" x14ac:dyDescent="0.3">
      <c r="B28" s="56" t="s">
        <v>23</v>
      </c>
      <c r="C28" s="103"/>
      <c r="D28" s="97"/>
    </row>
    <row r="29" spans="2:8" x14ac:dyDescent="0.3">
      <c r="B29" s="47" t="s">
        <v>24</v>
      </c>
      <c r="C29" s="112">
        <v>3923699.09</v>
      </c>
      <c r="D29" s="103">
        <v>3193855.29</v>
      </c>
      <c r="E29" s="57"/>
    </row>
    <row r="30" spans="2:8" x14ac:dyDescent="0.3">
      <c r="B30" s="47" t="s">
        <v>25</v>
      </c>
      <c r="C30" s="113">
        <v>16929877.879999999</v>
      </c>
      <c r="D30" s="107">
        <v>3216828.21</v>
      </c>
      <c r="E30" s="57"/>
    </row>
    <row r="31" spans="2:8" ht="18.75" x14ac:dyDescent="0.3">
      <c r="C31" s="96">
        <f>SUM(C29:C30)</f>
        <v>20853576.969999999</v>
      </c>
      <c r="D31" s="96">
        <f>SUM(D29:D30)</f>
        <v>6410683.5</v>
      </c>
      <c r="E31" s="57"/>
      <c r="H31" s="51"/>
    </row>
    <row r="32" spans="2:8" ht="18.75" x14ac:dyDescent="0.3">
      <c r="C32" s="96"/>
      <c r="D32" s="96"/>
      <c r="H32" s="51"/>
    </row>
    <row r="33" spans="2:8" ht="18.75" x14ac:dyDescent="0.3">
      <c r="B33" s="56" t="s">
        <v>26</v>
      </c>
      <c r="C33" s="96">
        <f>C22+C27-C31</f>
        <v>521867816.5</v>
      </c>
      <c r="D33" s="96">
        <f>D22+D27-D31</f>
        <v>460609876.21000004</v>
      </c>
      <c r="H33" s="51"/>
    </row>
    <row r="34" spans="2:8" ht="18.75" x14ac:dyDescent="0.3">
      <c r="B34" s="56"/>
      <c r="C34" s="96"/>
      <c r="D34" s="96"/>
      <c r="H34" s="51"/>
    </row>
    <row r="35" spans="2:8" ht="18.75" x14ac:dyDescent="0.3">
      <c r="B35" s="56" t="s">
        <v>27</v>
      </c>
      <c r="C35" s="97"/>
      <c r="D35" s="97"/>
    </row>
    <row r="36" spans="2:8" x14ac:dyDescent="0.3">
      <c r="B36" s="47" t="s">
        <v>28</v>
      </c>
      <c r="C36" s="112">
        <v>353872509.01999998</v>
      </c>
      <c r="D36" s="103">
        <v>339484304.56999999</v>
      </c>
    </row>
    <row r="37" spans="2:8" x14ac:dyDescent="0.3">
      <c r="B37" s="47" t="s">
        <v>29</v>
      </c>
      <c r="C37" s="112">
        <v>11741556.92</v>
      </c>
      <c r="D37" s="103">
        <v>4167600.02</v>
      </c>
    </row>
    <row r="38" spans="2:8" x14ac:dyDescent="0.3">
      <c r="B38" s="47" t="s">
        <v>30</v>
      </c>
      <c r="C38" s="112">
        <v>17264025.969999999</v>
      </c>
      <c r="D38" s="103">
        <v>18121044.199999999</v>
      </c>
    </row>
    <row r="39" spans="2:8" x14ac:dyDescent="0.3">
      <c r="B39" s="47" t="s">
        <v>31</v>
      </c>
      <c r="C39" s="112">
        <v>35147389.210000001</v>
      </c>
      <c r="D39" s="103">
        <v>51583136.969999999</v>
      </c>
    </row>
    <row r="40" spans="2:8" x14ac:dyDescent="0.3">
      <c r="B40" s="47" t="s">
        <v>32</v>
      </c>
      <c r="C40" s="113">
        <v>76892967.090000004</v>
      </c>
      <c r="D40" s="107">
        <v>45239841.600000001</v>
      </c>
    </row>
    <row r="41" spans="2:8" x14ac:dyDescent="0.3">
      <c r="C41" s="104">
        <f>SUM(C36:C40)</f>
        <v>494918448.20999992</v>
      </c>
      <c r="D41" s="104">
        <f>SUM(D36:D40)</f>
        <v>458595927.36000001</v>
      </c>
    </row>
    <row r="42" spans="2:8" ht="18.75" x14ac:dyDescent="0.3">
      <c r="C42" s="98"/>
      <c r="D42" s="98"/>
    </row>
    <row r="43" spans="2:8" x14ac:dyDescent="0.3">
      <c r="B43" s="56" t="s">
        <v>33</v>
      </c>
      <c r="C43" s="105">
        <f>C33-C41</f>
        <v>26949368.290000081</v>
      </c>
      <c r="D43" s="105">
        <f>D33-D41</f>
        <v>2013948.8500000238</v>
      </c>
    </row>
    <row r="44" spans="2:8" ht="18.75" x14ac:dyDescent="0.3">
      <c r="C44" s="97"/>
      <c r="D44" s="97"/>
    </row>
    <row r="45" spans="2:8" ht="18.75" x14ac:dyDescent="0.3">
      <c r="B45" s="56" t="s">
        <v>34</v>
      </c>
      <c r="C45" s="97"/>
      <c r="D45" s="97"/>
      <c r="E45" s="69"/>
    </row>
    <row r="46" spans="2:8" x14ac:dyDescent="0.3">
      <c r="B46" s="47" t="s">
        <v>35</v>
      </c>
      <c r="C46" s="112">
        <v>75521192.489999995</v>
      </c>
      <c r="D46" s="103">
        <v>48725194.990000002</v>
      </c>
      <c r="E46" s="69"/>
    </row>
    <row r="47" spans="2:8" x14ac:dyDescent="0.3">
      <c r="B47" s="47" t="s">
        <v>32</v>
      </c>
      <c r="C47" s="113">
        <v>1341647</v>
      </c>
      <c r="D47" s="107">
        <v>274000.03000000003</v>
      </c>
      <c r="E47" s="91"/>
    </row>
    <row r="48" spans="2:8" x14ac:dyDescent="0.3">
      <c r="C48" s="104">
        <f>C46-C47</f>
        <v>74179545.489999995</v>
      </c>
      <c r="D48" s="104">
        <f>D46-D47</f>
        <v>48451194.960000001</v>
      </c>
      <c r="E48" s="91"/>
    </row>
    <row r="49" spans="2:4" ht="18.75" x14ac:dyDescent="0.3">
      <c r="C49" s="97"/>
      <c r="D49" s="97"/>
    </row>
    <row r="50" spans="2:4" x14ac:dyDescent="0.3">
      <c r="B50" s="56" t="s">
        <v>36</v>
      </c>
      <c r="C50" s="101">
        <f>C43+C48</f>
        <v>101128913.78000008</v>
      </c>
      <c r="D50" s="101">
        <f>D43+D48</f>
        <v>50465143.810000025</v>
      </c>
    </row>
    <row r="51" spans="2:4" x14ac:dyDescent="0.3">
      <c r="C51" s="58"/>
      <c r="D51" s="58"/>
    </row>
    <row r="52" spans="2:4" x14ac:dyDescent="0.3">
      <c r="D52" s="57"/>
    </row>
    <row r="53" spans="2:4" x14ac:dyDescent="0.3">
      <c r="C53" s="57"/>
      <c r="D53" s="58"/>
    </row>
    <row r="54" spans="2:4" x14ac:dyDescent="0.3">
      <c r="B54" s="59" t="s">
        <v>1</v>
      </c>
      <c r="C54" s="60" t="s">
        <v>37</v>
      </c>
      <c r="D54" s="60"/>
    </row>
    <row r="55" spans="2:4" x14ac:dyDescent="0.3">
      <c r="B55" s="55" t="s">
        <v>2</v>
      </c>
      <c r="C55" s="55" t="s">
        <v>38</v>
      </c>
      <c r="D55" s="55"/>
    </row>
    <row r="56" spans="2:4" x14ac:dyDescent="0.3">
      <c r="B56" s="59"/>
      <c r="D56" s="50">
        <v>3</v>
      </c>
    </row>
    <row r="57" spans="2:4" x14ac:dyDescent="0.3">
      <c r="C57" s="61"/>
      <c r="D57" s="61"/>
    </row>
    <row r="58" spans="2:4" x14ac:dyDescent="0.3">
      <c r="C58" s="61"/>
      <c r="D58" s="61"/>
    </row>
    <row r="59" spans="2:4" x14ac:dyDescent="0.3">
      <c r="C59" s="61"/>
      <c r="D59" s="61"/>
    </row>
    <row r="60" spans="2:4" x14ac:dyDescent="0.3">
      <c r="C60" s="61"/>
      <c r="D60" s="61"/>
    </row>
    <row r="61" spans="2:4" x14ac:dyDescent="0.3">
      <c r="C61" s="61"/>
      <c r="D61" s="61"/>
    </row>
    <row r="62" spans="2:4" x14ac:dyDescent="0.3">
      <c r="C62" s="61"/>
      <c r="D62" s="61"/>
    </row>
    <row r="63" spans="2:4" x14ac:dyDescent="0.3">
      <c r="C63" s="61"/>
      <c r="D63" s="61"/>
    </row>
    <row r="64" spans="2:4" x14ac:dyDescent="0.3">
      <c r="C64" s="61"/>
      <c r="D64" s="61"/>
    </row>
    <row r="65" spans="3:4" x14ac:dyDescent="0.3">
      <c r="C65" s="61"/>
      <c r="D65" s="61"/>
    </row>
    <row r="66" spans="3:4" x14ac:dyDescent="0.3">
      <c r="C66" s="61"/>
      <c r="D66" s="61"/>
    </row>
    <row r="67" spans="3:4" x14ac:dyDescent="0.3">
      <c r="C67" s="61"/>
      <c r="D67" s="61"/>
    </row>
    <row r="68" spans="3:4" x14ac:dyDescent="0.3">
      <c r="C68" s="61"/>
      <c r="D68" s="61"/>
    </row>
    <row r="69" spans="3:4" x14ac:dyDescent="0.3">
      <c r="C69" s="61"/>
      <c r="D69" s="61"/>
    </row>
    <row r="70" spans="3:4" x14ac:dyDescent="0.3">
      <c r="C70" s="61"/>
      <c r="D70" s="61"/>
    </row>
    <row r="71" spans="3:4" x14ac:dyDescent="0.3">
      <c r="C71" s="61"/>
      <c r="D71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7" t="s">
        <v>3</v>
      </c>
      <c r="C1" s="117"/>
      <c r="D1" s="117"/>
      <c r="E1" s="117"/>
      <c r="F1" s="117"/>
    </row>
    <row r="2" spans="2:12" x14ac:dyDescent="0.3">
      <c r="B2" s="117" t="s">
        <v>177</v>
      </c>
      <c r="C2" s="117"/>
      <c r="D2" s="117"/>
      <c r="E2" s="117"/>
      <c r="F2" s="117"/>
    </row>
    <row r="3" spans="2:12" x14ac:dyDescent="0.3">
      <c r="B3" s="117" t="str">
        <f>FECHA!B8</f>
        <v>Al 31 DE ENERO 2023</v>
      </c>
      <c r="C3" s="117"/>
      <c r="D3" s="117"/>
      <c r="E3" s="117"/>
      <c r="F3" s="117"/>
    </row>
    <row r="4" spans="2:12" x14ac:dyDescent="0.3">
      <c r="B4" s="117" t="s">
        <v>5</v>
      </c>
      <c r="C4" s="117"/>
      <c r="D4" s="117"/>
      <c r="E4" s="117"/>
      <c r="F4" s="117"/>
    </row>
    <row r="5" spans="2:12" x14ac:dyDescent="0.3">
      <c r="B5" s="119" t="s">
        <v>178</v>
      </c>
      <c r="C5" s="118" t="s">
        <v>179</v>
      </c>
      <c r="D5" s="118"/>
      <c r="E5" s="118" t="s">
        <v>180</v>
      </c>
      <c r="F5" s="118"/>
    </row>
    <row r="6" spans="2:12" x14ac:dyDescent="0.3">
      <c r="B6" s="119"/>
      <c r="C6" s="4" t="s">
        <v>181</v>
      </c>
      <c r="D6" s="4" t="s">
        <v>182</v>
      </c>
      <c r="E6" s="4" t="s">
        <v>181</v>
      </c>
      <c r="F6" s="4" t="s">
        <v>182</v>
      </c>
      <c r="H6" s="41" t="s">
        <v>190</v>
      </c>
      <c r="I6" s="40" t="s">
        <v>191</v>
      </c>
      <c r="K6" s="40" t="s">
        <v>192</v>
      </c>
    </row>
    <row r="7" spans="2:12" x14ac:dyDescent="0.3">
      <c r="B7" s="5" t="s">
        <v>40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41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193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194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195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196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197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42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198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43</v>
      </c>
      <c r="C16" s="9">
        <v>11763503.769999996</v>
      </c>
      <c r="D16" s="9"/>
      <c r="E16" s="9">
        <v>0</v>
      </c>
      <c r="F16" s="9"/>
      <c r="G16" s="13" t="s">
        <v>44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45</v>
      </c>
      <c r="C17" s="10">
        <v>-11486395.320000008</v>
      </c>
      <c r="D17" s="10"/>
      <c r="E17" s="10">
        <v>0</v>
      </c>
      <c r="F17" s="10"/>
      <c r="G17" s="13" t="s">
        <v>46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47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48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199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200</v>
      </c>
      <c r="C21" s="10">
        <v>2939909.5</v>
      </c>
      <c r="D21" s="10"/>
      <c r="E21" s="10">
        <v>70434</v>
      </c>
      <c r="F21" s="10"/>
      <c r="G21" s="7" t="s">
        <v>201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202</v>
      </c>
      <c r="C22" s="10">
        <v>786604.28</v>
      </c>
      <c r="D22" s="10"/>
      <c r="E22" s="10">
        <v>185928</v>
      </c>
      <c r="F22" s="10"/>
      <c r="G22" s="7" t="s">
        <v>203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204</v>
      </c>
      <c r="C23" s="10">
        <v>100000</v>
      </c>
      <c r="D23" s="10"/>
      <c r="E23" s="10">
        <v>5879819</v>
      </c>
      <c r="F23" s="10"/>
      <c r="G23" s="7" t="s">
        <v>205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206</v>
      </c>
      <c r="C24" s="10">
        <v>4219165.54</v>
      </c>
      <c r="D24" s="10"/>
      <c r="E24" s="10">
        <v>1573208</v>
      </c>
      <c r="F24" s="10"/>
      <c r="G24" s="7" t="s">
        <v>207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208</v>
      </c>
      <c r="C25" s="10">
        <v>19166842.640000001</v>
      </c>
      <c r="D25" s="10"/>
      <c r="E25" s="10">
        <v>200000</v>
      </c>
      <c r="F25" s="10"/>
      <c r="G25" s="7" t="s">
        <v>209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49</v>
      </c>
      <c r="C26" s="10">
        <v>-2966041.3899999997</v>
      </c>
      <c r="D26" s="10"/>
      <c r="E26" s="10">
        <v>8438331</v>
      </c>
      <c r="F26" s="10"/>
      <c r="G26" s="7" t="s">
        <v>210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211</v>
      </c>
      <c r="C27" s="10">
        <v>1067121.25</v>
      </c>
      <c r="D27" s="10"/>
      <c r="E27" s="10">
        <v>38333686</v>
      </c>
      <c r="F27" s="10"/>
      <c r="G27" s="7" t="s">
        <v>212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51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52</v>
      </c>
      <c r="C29" s="10">
        <v>139593.44</v>
      </c>
      <c r="D29" s="10"/>
      <c r="E29" s="10">
        <v>2134242</v>
      </c>
      <c r="F29" s="10"/>
      <c r="G29" s="7" t="s">
        <v>213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53</v>
      </c>
      <c r="C30" s="10">
        <v>782.72</v>
      </c>
      <c r="D30" s="10"/>
      <c r="E30" s="10">
        <v>51943</v>
      </c>
      <c r="F30" s="10"/>
      <c r="G30" s="7" t="s">
        <v>214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54</v>
      </c>
      <c r="C31" s="10">
        <v>-1213030.6500000001</v>
      </c>
      <c r="D31" s="10"/>
      <c r="E31" s="10">
        <v>279187</v>
      </c>
      <c r="F31" s="10"/>
      <c r="G31" s="7" t="s">
        <v>215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55</v>
      </c>
      <c r="C32" s="10">
        <v>4083055.73</v>
      </c>
      <c r="D32" s="10"/>
      <c r="E32" s="10">
        <v>1566</v>
      </c>
      <c r="F32" s="10"/>
      <c r="G32" s="7" t="s">
        <v>56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50</v>
      </c>
      <c r="C33" s="10">
        <v>4083055.73</v>
      </c>
      <c r="D33" s="10"/>
      <c r="E33" s="10">
        <v>0</v>
      </c>
      <c r="F33" s="10"/>
      <c r="G33" s="7" t="s">
        <v>216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57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58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59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60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61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62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217</v>
      </c>
      <c r="C40" s="10">
        <v>1962559.6</v>
      </c>
      <c r="D40" s="10"/>
      <c r="E40" s="10">
        <v>827366</v>
      </c>
      <c r="F40" s="10"/>
      <c r="G40" s="7" t="s">
        <v>218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219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220</v>
      </c>
      <c r="C42" s="11">
        <v>16145765.66</v>
      </c>
      <c r="D42" s="10"/>
      <c r="E42" s="11">
        <v>4319473</v>
      </c>
      <c r="F42" s="10"/>
      <c r="G42" s="7" t="s">
        <v>221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222</v>
      </c>
      <c r="C43" s="11">
        <v>679052.34</v>
      </c>
      <c r="D43" s="10"/>
      <c r="E43" s="11">
        <v>873800</v>
      </c>
      <c r="F43" s="10"/>
      <c r="G43" s="7" t="s">
        <v>223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63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64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65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66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224</v>
      </c>
      <c r="C48" s="10">
        <v>250000</v>
      </c>
      <c r="D48" s="10"/>
      <c r="E48" s="10">
        <v>468495</v>
      </c>
      <c r="F48" s="10"/>
      <c r="G48" s="7" t="s">
        <v>225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67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183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184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7" t="s">
        <v>3</v>
      </c>
      <c r="C57" s="117"/>
      <c r="D57" s="117"/>
      <c r="E57" s="117"/>
      <c r="F57" s="117"/>
    </row>
    <row r="58" spans="2:12" x14ac:dyDescent="0.3">
      <c r="B58" s="117" t="s">
        <v>177</v>
      </c>
      <c r="C58" s="117"/>
      <c r="D58" s="117"/>
      <c r="E58" s="117"/>
      <c r="F58" s="117"/>
    </row>
    <row r="59" spans="2:12" x14ac:dyDescent="0.3">
      <c r="B59" s="117" t="str">
        <f>B3</f>
        <v>Al 31 DE ENERO 2023</v>
      </c>
      <c r="C59" s="117"/>
      <c r="D59" s="117"/>
      <c r="E59" s="117"/>
      <c r="F59" s="117"/>
    </row>
    <row r="60" spans="2:12" x14ac:dyDescent="0.3">
      <c r="B60" s="117" t="s">
        <v>5</v>
      </c>
      <c r="C60" s="117"/>
      <c r="D60" s="117"/>
      <c r="E60" s="117"/>
      <c r="F60" s="117"/>
    </row>
    <row r="61" spans="2:12" x14ac:dyDescent="0.3">
      <c r="B61" s="18"/>
      <c r="C61" s="118" t="s">
        <v>179</v>
      </c>
      <c r="D61" s="118"/>
      <c r="E61" s="118" t="s">
        <v>180</v>
      </c>
      <c r="F61" s="118"/>
    </row>
    <row r="62" spans="2:12" x14ac:dyDescent="0.3">
      <c r="B62" s="19" t="s">
        <v>68</v>
      </c>
      <c r="C62" s="4" t="s">
        <v>181</v>
      </c>
      <c r="D62" s="4" t="s">
        <v>182</v>
      </c>
      <c r="E62" s="4" t="s">
        <v>181</v>
      </c>
      <c r="F62" s="4" t="s">
        <v>182</v>
      </c>
      <c r="H62" s="44" t="s">
        <v>190</v>
      </c>
      <c r="I62" s="44" t="s">
        <v>191</v>
      </c>
    </row>
    <row r="63" spans="2:12" x14ac:dyDescent="0.3">
      <c r="B63" s="5" t="s">
        <v>13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69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226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227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70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228</v>
      </c>
      <c r="C68" s="10">
        <v>14555035.560000001</v>
      </c>
      <c r="D68" s="10"/>
      <c r="E68" s="10">
        <v>14555156.439999999</v>
      </c>
      <c r="F68" s="10"/>
      <c r="G68" s="7" t="s">
        <v>229</v>
      </c>
      <c r="H68" s="41">
        <v>14555156</v>
      </c>
      <c r="I68" s="40">
        <v>14555036</v>
      </c>
    </row>
    <row r="69" spans="2:9" x14ac:dyDescent="0.3">
      <c r="B69" s="8" t="s">
        <v>71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72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73</v>
      </c>
      <c r="C71" s="20">
        <v>9119792.3699999992</v>
      </c>
      <c r="D71" s="10"/>
      <c r="E71" s="20">
        <v>9119791.6300000008</v>
      </c>
      <c r="F71" s="10"/>
      <c r="G71" s="7" t="s">
        <v>230</v>
      </c>
      <c r="H71" s="41">
        <v>9119792</v>
      </c>
      <c r="I71" s="40">
        <v>9119792</v>
      </c>
    </row>
    <row r="72" spans="2:9" x14ac:dyDescent="0.3">
      <c r="B72" s="8" t="s">
        <v>74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75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76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48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231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232</v>
      </c>
      <c r="C77" s="10">
        <v>472170.82</v>
      </c>
      <c r="D77" s="10"/>
      <c r="E77" s="10">
        <v>472171.18</v>
      </c>
      <c r="F77" s="10"/>
      <c r="G77" s="7" t="s">
        <v>233</v>
      </c>
      <c r="H77" s="41">
        <v>472171</v>
      </c>
      <c r="I77" s="40">
        <v>472171</v>
      </c>
    </row>
    <row r="78" spans="2:9" x14ac:dyDescent="0.3">
      <c r="B78" s="8" t="s">
        <v>77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234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78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79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80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81</v>
      </c>
      <c r="C83" s="10">
        <v>61666669</v>
      </c>
      <c r="D83" s="11"/>
      <c r="E83" s="10">
        <v>61666669</v>
      </c>
      <c r="F83" s="11"/>
      <c r="G83" s="7" t="s">
        <v>235</v>
      </c>
      <c r="H83" s="41">
        <v>61666669</v>
      </c>
      <c r="I83" s="40">
        <v>61666669</v>
      </c>
    </row>
    <row r="84" spans="2:9" x14ac:dyDescent="0.3">
      <c r="B84" s="8" t="s">
        <v>82</v>
      </c>
      <c r="C84" s="10">
        <v>41999999</v>
      </c>
      <c r="D84" s="11"/>
      <c r="E84" s="10">
        <v>42000011</v>
      </c>
      <c r="F84" s="11"/>
      <c r="G84" s="7" t="s">
        <v>236</v>
      </c>
      <c r="H84" s="41">
        <v>42000011</v>
      </c>
      <c r="I84" s="40">
        <v>41999999</v>
      </c>
    </row>
    <row r="85" spans="2:9" x14ac:dyDescent="0.3">
      <c r="B85" s="8" t="s">
        <v>83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185</v>
      </c>
      <c r="C86" s="10">
        <v>206121.41</v>
      </c>
      <c r="D86" s="11"/>
      <c r="E86" s="10">
        <v>178912.59</v>
      </c>
      <c r="F86" s="11"/>
      <c r="G86" s="7" t="s">
        <v>237</v>
      </c>
      <c r="H86" s="41">
        <v>178913</v>
      </c>
      <c r="I86" s="40">
        <v>206121</v>
      </c>
    </row>
    <row r="87" spans="2:9" x14ac:dyDescent="0.3">
      <c r="B87" s="8" t="s">
        <v>84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85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86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87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238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186</v>
      </c>
      <c r="C92" s="20">
        <v>0</v>
      </c>
      <c r="D92" s="11"/>
      <c r="E92" s="20">
        <v>0</v>
      </c>
      <c r="F92" s="11"/>
      <c r="G92" s="7" t="s">
        <v>239</v>
      </c>
      <c r="H92" s="41">
        <v>0</v>
      </c>
      <c r="I92" s="40">
        <v>0</v>
      </c>
    </row>
    <row r="93" spans="2:9" x14ac:dyDescent="0.3">
      <c r="B93" s="8" t="s">
        <v>240</v>
      </c>
      <c r="C93" s="10">
        <v>0</v>
      </c>
      <c r="D93" s="10"/>
      <c r="E93" s="10">
        <v>0</v>
      </c>
      <c r="F93" s="10"/>
      <c r="G93" s="7" t="s">
        <v>241</v>
      </c>
      <c r="H93" s="41">
        <v>0</v>
      </c>
      <c r="I93" s="40">
        <v>0</v>
      </c>
    </row>
    <row r="94" spans="2:9" x14ac:dyDescent="0.3">
      <c r="B94" s="8" t="s">
        <v>242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88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89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90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91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92</v>
      </c>
      <c r="C99" s="20">
        <v>3000000</v>
      </c>
      <c r="D99" s="23"/>
      <c r="E99" s="20">
        <v>3000000</v>
      </c>
      <c r="F99" s="23"/>
      <c r="G99" s="7" t="s">
        <v>243</v>
      </c>
      <c r="H99" s="41">
        <v>3000000</v>
      </c>
      <c r="I99" s="40">
        <v>3000000</v>
      </c>
    </row>
    <row r="100" spans="2:9" x14ac:dyDescent="0.3">
      <c r="B100" s="8" t="s">
        <v>93</v>
      </c>
      <c r="C100" s="20">
        <v>8122.13</v>
      </c>
      <c r="D100" s="23"/>
      <c r="E100" s="20">
        <v>8121.87</v>
      </c>
      <c r="G100" s="7" t="s">
        <v>244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7" t="s">
        <v>3</v>
      </c>
      <c r="C114" s="117"/>
      <c r="D114" s="117"/>
      <c r="E114" s="117"/>
      <c r="F114" s="117"/>
    </row>
    <row r="115" spans="2:9" x14ac:dyDescent="0.3">
      <c r="B115" s="117" t="s">
        <v>177</v>
      </c>
      <c r="C115" s="117"/>
      <c r="D115" s="117"/>
      <c r="E115" s="117"/>
      <c r="F115" s="117"/>
    </row>
    <row r="116" spans="2:9" x14ac:dyDescent="0.3">
      <c r="B116" s="117" t="str">
        <f>B3</f>
        <v>Al 31 DE ENERO 2023</v>
      </c>
      <c r="C116" s="117"/>
      <c r="D116" s="117"/>
      <c r="E116" s="117"/>
      <c r="F116" s="117"/>
    </row>
    <row r="117" spans="2:9" x14ac:dyDescent="0.3">
      <c r="B117" s="117" t="s">
        <v>5</v>
      </c>
      <c r="C117" s="117"/>
      <c r="D117" s="117"/>
      <c r="E117" s="117"/>
      <c r="F117" s="117"/>
    </row>
    <row r="118" spans="2:9" x14ac:dyDescent="0.3">
      <c r="B118" s="18"/>
      <c r="C118" s="118" t="s">
        <v>179</v>
      </c>
      <c r="D118" s="118"/>
      <c r="E118" s="118" t="s">
        <v>180</v>
      </c>
      <c r="F118" s="118"/>
    </row>
    <row r="119" spans="2:9" x14ac:dyDescent="0.3">
      <c r="B119" s="27" t="s">
        <v>68</v>
      </c>
      <c r="C119" s="4" t="s">
        <v>181</v>
      </c>
      <c r="D119" s="4" t="s">
        <v>182</v>
      </c>
      <c r="E119" s="4" t="s">
        <v>181</v>
      </c>
      <c r="F119" s="4" t="s">
        <v>182</v>
      </c>
    </row>
    <row r="120" spans="2:9" x14ac:dyDescent="0.3">
      <c r="B120" s="8" t="s">
        <v>94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245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95</v>
      </c>
      <c r="C122" s="20">
        <v>85553.51</v>
      </c>
      <c r="D122" s="11"/>
      <c r="E122" s="20">
        <v>85554.49</v>
      </c>
      <c r="F122" s="11"/>
      <c r="G122" s="7" t="s">
        <v>96</v>
      </c>
      <c r="H122" s="41">
        <v>85554</v>
      </c>
      <c r="I122" s="40">
        <v>85554</v>
      </c>
    </row>
    <row r="123" spans="2:9" x14ac:dyDescent="0.3">
      <c r="B123" s="8" t="s">
        <v>97</v>
      </c>
      <c r="C123" s="20">
        <v>4372167.1500000004</v>
      </c>
      <c r="D123" s="11"/>
      <c r="E123" s="20">
        <v>4372166.8499999996</v>
      </c>
      <c r="F123" s="11"/>
      <c r="G123" s="7" t="s">
        <v>98</v>
      </c>
      <c r="H123" s="41">
        <v>4372167</v>
      </c>
      <c r="I123" s="40">
        <v>4372167</v>
      </c>
    </row>
    <row r="124" spans="2:9" x14ac:dyDescent="0.3">
      <c r="B124" s="8" t="s">
        <v>99</v>
      </c>
      <c r="C124" s="20">
        <v>709167.26</v>
      </c>
      <c r="D124" s="11"/>
      <c r="E124" s="20">
        <v>709166.74</v>
      </c>
      <c r="F124" s="11"/>
      <c r="G124" s="7" t="s">
        <v>100</v>
      </c>
      <c r="H124" s="41">
        <v>709167</v>
      </c>
      <c r="I124" s="40">
        <v>709167</v>
      </c>
    </row>
    <row r="125" spans="2:9" x14ac:dyDescent="0.3">
      <c r="B125" s="8" t="s">
        <v>101</v>
      </c>
      <c r="C125" s="10">
        <v>8108906</v>
      </c>
      <c r="D125" s="10"/>
      <c r="E125" s="10">
        <v>0</v>
      </c>
      <c r="F125" s="10"/>
      <c r="G125" s="7" t="s">
        <v>102</v>
      </c>
      <c r="H125" s="41">
        <v>4054453</v>
      </c>
      <c r="I125" s="40">
        <v>4054453</v>
      </c>
    </row>
    <row r="126" spans="2:9" x14ac:dyDescent="0.3">
      <c r="B126" s="8" t="s">
        <v>103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104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105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106</v>
      </c>
      <c r="C129" s="20">
        <v>1741507.42</v>
      </c>
      <c r="D129" s="10"/>
      <c r="E129" s="20">
        <v>1771506.58</v>
      </c>
      <c r="F129" s="10"/>
      <c r="G129" s="7" t="s">
        <v>246</v>
      </c>
      <c r="H129" s="41">
        <v>1771507</v>
      </c>
      <c r="I129" s="40">
        <v>1741507</v>
      </c>
    </row>
    <row r="130" spans="2:9" x14ac:dyDescent="0.3">
      <c r="B130" s="8" t="s">
        <v>107</v>
      </c>
      <c r="C130" s="20">
        <v>350000</v>
      </c>
      <c r="D130" s="11"/>
      <c r="E130" s="20">
        <v>350000</v>
      </c>
      <c r="F130" s="11"/>
      <c r="G130" s="7" t="s">
        <v>247</v>
      </c>
      <c r="H130" s="41">
        <v>350000</v>
      </c>
      <c r="I130" s="40">
        <v>350000</v>
      </c>
    </row>
    <row r="131" spans="2:9" x14ac:dyDescent="0.3">
      <c r="B131" s="8" t="s">
        <v>108</v>
      </c>
      <c r="C131" s="20">
        <v>4378332.6500000004</v>
      </c>
      <c r="D131" s="11"/>
      <c r="E131" s="20">
        <v>4378333.3499999996</v>
      </c>
      <c r="F131" s="11"/>
      <c r="G131" s="7" t="s">
        <v>248</v>
      </c>
      <c r="H131" s="41">
        <v>4378333</v>
      </c>
      <c r="I131" s="40">
        <v>4378333</v>
      </c>
    </row>
    <row r="132" spans="2:9" x14ac:dyDescent="0.3">
      <c r="B132" s="8" t="s">
        <v>109</v>
      </c>
      <c r="C132" s="20">
        <v>839118.13</v>
      </c>
      <c r="D132" s="11"/>
      <c r="E132" s="20">
        <v>839117.87</v>
      </c>
      <c r="F132" s="11"/>
      <c r="G132" s="7" t="s">
        <v>249</v>
      </c>
      <c r="H132" s="41">
        <v>839118</v>
      </c>
      <c r="I132" s="40">
        <v>839118</v>
      </c>
    </row>
    <row r="133" spans="2:9" x14ac:dyDescent="0.3">
      <c r="B133" s="8" t="s">
        <v>110</v>
      </c>
      <c r="C133" s="20">
        <v>45192.33</v>
      </c>
      <c r="D133" s="11"/>
      <c r="E133" s="20">
        <v>48191.67</v>
      </c>
      <c r="F133" s="11"/>
      <c r="G133" s="7" t="s">
        <v>250</v>
      </c>
      <c r="H133" s="41">
        <v>48192</v>
      </c>
      <c r="I133" s="40">
        <v>45192</v>
      </c>
    </row>
    <row r="134" spans="2:9" x14ac:dyDescent="0.3">
      <c r="B134" s="8" t="s">
        <v>111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251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112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113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114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115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116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117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118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119</v>
      </c>
      <c r="C143" s="20">
        <v>277468.69</v>
      </c>
      <c r="D143" s="11"/>
      <c r="E143" s="20">
        <v>266269.31</v>
      </c>
      <c r="F143" s="11"/>
      <c r="G143" s="7" t="s">
        <v>252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253</v>
      </c>
      <c r="C144" s="20">
        <v>8408.8799999999992</v>
      </c>
      <c r="D144" s="10"/>
      <c r="E144" s="20">
        <v>8409.1200000000008</v>
      </c>
      <c r="F144" s="10"/>
      <c r="G144" s="7" t="s">
        <v>254</v>
      </c>
      <c r="H144" s="41">
        <v>8409</v>
      </c>
      <c r="I144" s="40">
        <v>8409</v>
      </c>
    </row>
    <row r="145" spans="2:9" x14ac:dyDescent="0.3">
      <c r="B145" s="8" t="s">
        <v>120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121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122</v>
      </c>
      <c r="C147" s="20">
        <v>290672.21999999997</v>
      </c>
      <c r="D147" s="11"/>
      <c r="E147" s="20">
        <v>296471.78000000003</v>
      </c>
      <c r="F147" s="11"/>
      <c r="G147" s="7" t="s">
        <v>255</v>
      </c>
      <c r="H147" s="41">
        <v>296472</v>
      </c>
      <c r="I147" s="40">
        <v>290672</v>
      </c>
    </row>
    <row r="148" spans="2:9" x14ac:dyDescent="0.3">
      <c r="B148" s="8" t="s">
        <v>123</v>
      </c>
      <c r="C148" s="20">
        <v>214589.22999999998</v>
      </c>
      <c r="D148" s="11"/>
      <c r="E148" s="20">
        <v>211588.77000000002</v>
      </c>
      <c r="F148" s="11"/>
      <c r="G148" s="7" t="s">
        <v>256</v>
      </c>
      <c r="H148" s="41">
        <v>211589</v>
      </c>
      <c r="I148" s="40">
        <v>214589</v>
      </c>
    </row>
    <row r="149" spans="2:9" x14ac:dyDescent="0.3">
      <c r="B149" s="8" t="s">
        <v>124</v>
      </c>
      <c r="C149" s="20">
        <v>318756.86</v>
      </c>
      <c r="D149" s="11"/>
      <c r="E149" s="20">
        <v>218757.14</v>
      </c>
      <c r="F149" s="11"/>
      <c r="G149" s="7" t="s">
        <v>257</v>
      </c>
      <c r="H149" s="41">
        <v>218757</v>
      </c>
      <c r="I149" s="40">
        <v>318757</v>
      </c>
    </row>
    <row r="150" spans="2:9" x14ac:dyDescent="0.3">
      <c r="B150" s="8" t="s">
        <v>125</v>
      </c>
      <c r="C150" s="20">
        <v>95953.849999999991</v>
      </c>
      <c r="D150" s="11"/>
      <c r="E150" s="20">
        <v>100954.15000000001</v>
      </c>
      <c r="F150" s="11"/>
      <c r="G150" s="7" t="s">
        <v>258</v>
      </c>
      <c r="H150" s="41">
        <v>100954</v>
      </c>
      <c r="I150" s="40">
        <v>95954</v>
      </c>
    </row>
    <row r="151" spans="2:9" x14ac:dyDescent="0.3">
      <c r="B151" s="8" t="s">
        <v>126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127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128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129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130</v>
      </c>
      <c r="C155" s="20">
        <v>2426667.02</v>
      </c>
      <c r="D155" s="11"/>
      <c r="E155" s="20">
        <v>2421094.98</v>
      </c>
      <c r="F155" s="11"/>
      <c r="G155" s="7" t="s">
        <v>187</v>
      </c>
      <c r="H155" s="41">
        <v>2421094</v>
      </c>
      <c r="I155" s="40">
        <v>2426668</v>
      </c>
    </row>
    <row r="156" spans="2:9" x14ac:dyDescent="0.3">
      <c r="B156" s="8" t="s">
        <v>131</v>
      </c>
      <c r="C156" s="20">
        <v>1500</v>
      </c>
      <c r="D156" s="11"/>
      <c r="E156" s="20">
        <v>1500</v>
      </c>
      <c r="F156" s="11"/>
      <c r="G156" s="7" t="s">
        <v>188</v>
      </c>
      <c r="H156" s="41">
        <v>1500</v>
      </c>
      <c r="I156" s="40">
        <v>1500</v>
      </c>
    </row>
    <row r="157" spans="2:9" x14ac:dyDescent="0.3">
      <c r="B157" s="8" t="s">
        <v>132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133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134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135</v>
      </c>
      <c r="C160" s="20">
        <v>187564.48</v>
      </c>
      <c r="D160" s="30"/>
      <c r="E160" s="20">
        <v>187563.51999999999</v>
      </c>
      <c r="F160" s="38"/>
      <c r="G160" s="3" t="s">
        <v>136</v>
      </c>
      <c r="H160" s="41">
        <v>187564</v>
      </c>
      <c r="I160" s="40">
        <v>187564</v>
      </c>
    </row>
    <row r="161" spans="2:9" x14ac:dyDescent="0.3">
      <c r="B161" s="29" t="s">
        <v>137</v>
      </c>
      <c r="C161" s="20">
        <v>346299.98</v>
      </c>
      <c r="D161" s="30"/>
      <c r="E161" s="20">
        <v>346300.02</v>
      </c>
      <c r="F161" s="38"/>
      <c r="G161" s="3" t="s">
        <v>138</v>
      </c>
      <c r="H161" s="41">
        <v>346300</v>
      </c>
      <c r="I161" s="40">
        <v>346300</v>
      </c>
    </row>
    <row r="162" spans="2:9" x14ac:dyDescent="0.3">
      <c r="B162" s="29" t="s">
        <v>259</v>
      </c>
      <c r="C162" s="9">
        <v>889354.64</v>
      </c>
      <c r="D162" s="31"/>
      <c r="E162" s="9">
        <v>892355.36</v>
      </c>
      <c r="F162" s="39"/>
      <c r="G162" s="3" t="s">
        <v>139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140</v>
      </c>
      <c r="C163" s="20">
        <v>848199.64</v>
      </c>
      <c r="D163" s="11"/>
      <c r="E163" s="20">
        <v>850200.36</v>
      </c>
      <c r="F163" s="37"/>
      <c r="G163" s="3" t="s">
        <v>141</v>
      </c>
      <c r="H163" s="41">
        <v>850200</v>
      </c>
      <c r="I163" s="40">
        <v>848200</v>
      </c>
    </row>
    <row r="164" spans="2:9" x14ac:dyDescent="0.3">
      <c r="B164" s="8" t="s">
        <v>142</v>
      </c>
      <c r="C164" s="20">
        <v>41155</v>
      </c>
      <c r="D164" s="11"/>
      <c r="E164" s="20">
        <v>42155</v>
      </c>
      <c r="F164" s="37"/>
      <c r="G164" s="3" t="s">
        <v>143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7" t="s">
        <v>3</v>
      </c>
      <c r="C171" s="117"/>
      <c r="D171" s="117"/>
      <c r="E171" s="117"/>
      <c r="F171" s="117"/>
    </row>
    <row r="172" spans="2:9" x14ac:dyDescent="0.3">
      <c r="B172" s="117" t="s">
        <v>177</v>
      </c>
      <c r="C172" s="117"/>
      <c r="D172" s="117"/>
      <c r="E172" s="117"/>
      <c r="F172" s="117"/>
    </row>
    <row r="173" spans="2:9" x14ac:dyDescent="0.3">
      <c r="B173" s="117" t="str">
        <f>B3</f>
        <v>Al 31 DE ENERO 2023</v>
      </c>
      <c r="C173" s="117"/>
      <c r="D173" s="117"/>
      <c r="E173" s="117"/>
      <c r="F173" s="117"/>
    </row>
    <row r="174" spans="2:9" x14ac:dyDescent="0.3">
      <c r="B174" s="117" t="s">
        <v>5</v>
      </c>
      <c r="C174" s="117"/>
      <c r="D174" s="117"/>
      <c r="E174" s="117"/>
      <c r="F174" s="117"/>
    </row>
    <row r="175" spans="2:9" x14ac:dyDescent="0.3">
      <c r="B175" s="28"/>
      <c r="C175" s="118" t="s">
        <v>179</v>
      </c>
      <c r="D175" s="118"/>
      <c r="E175" s="118" t="s">
        <v>180</v>
      </c>
      <c r="F175" s="118"/>
    </row>
    <row r="176" spans="2:9" x14ac:dyDescent="0.3">
      <c r="B176" s="27" t="s">
        <v>68</v>
      </c>
      <c r="C176" s="4" t="s">
        <v>181</v>
      </c>
      <c r="D176" s="4" t="s">
        <v>182</v>
      </c>
      <c r="E176" s="4" t="s">
        <v>181</v>
      </c>
      <c r="F176" s="4" t="s">
        <v>182</v>
      </c>
    </row>
    <row r="177" spans="2:9" x14ac:dyDescent="0.3">
      <c r="B177" s="8" t="s">
        <v>144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145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146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260</v>
      </c>
      <c r="H179" s="41">
        <v>719240</v>
      </c>
      <c r="I179" s="40">
        <v>719240</v>
      </c>
    </row>
    <row r="180" spans="2:9" x14ac:dyDescent="0.3">
      <c r="B180" s="8" t="s">
        <v>261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147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262</v>
      </c>
      <c r="H181" s="41">
        <v>2588157</v>
      </c>
      <c r="I181" s="40">
        <v>2588157</v>
      </c>
    </row>
    <row r="182" spans="2:9" x14ac:dyDescent="0.3">
      <c r="B182" s="8" t="s">
        <v>148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263</v>
      </c>
      <c r="H182" s="41">
        <v>1221020</v>
      </c>
      <c r="I182" s="40">
        <v>1221020</v>
      </c>
    </row>
    <row r="183" spans="2:9" x14ac:dyDescent="0.3">
      <c r="B183" s="8" t="s">
        <v>149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264</v>
      </c>
      <c r="H183" s="41">
        <v>841124</v>
      </c>
      <c r="I183" s="40">
        <v>841124</v>
      </c>
    </row>
    <row r="184" spans="2:9" x14ac:dyDescent="0.3">
      <c r="B184" s="8" t="s">
        <v>265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266</v>
      </c>
      <c r="H184" s="41">
        <v>875</v>
      </c>
      <c r="I184" s="40">
        <v>875</v>
      </c>
    </row>
    <row r="185" spans="2:9" x14ac:dyDescent="0.3">
      <c r="B185" s="8" t="s">
        <v>267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150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151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152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153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154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268</v>
      </c>
      <c r="H190" s="41">
        <v>976056</v>
      </c>
      <c r="I190" s="40">
        <v>975556</v>
      </c>
    </row>
    <row r="191" spans="2:9" x14ac:dyDescent="0.3">
      <c r="B191" s="8" t="s">
        <v>155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269</v>
      </c>
      <c r="H191" s="41">
        <v>276774</v>
      </c>
      <c r="I191" s="40">
        <v>276774</v>
      </c>
    </row>
    <row r="192" spans="2:9" x14ac:dyDescent="0.3">
      <c r="B192" s="8" t="s">
        <v>156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270</v>
      </c>
      <c r="H192" s="41">
        <v>14754</v>
      </c>
      <c r="I192" s="40">
        <v>14754</v>
      </c>
    </row>
    <row r="193" spans="2:9" x14ac:dyDescent="0.3">
      <c r="B193" s="8" t="s">
        <v>157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158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159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160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271</v>
      </c>
      <c r="H196" s="41">
        <v>201154</v>
      </c>
      <c r="I196" s="40">
        <v>199494</v>
      </c>
    </row>
    <row r="197" spans="2:9" x14ac:dyDescent="0.3">
      <c r="B197" s="8" t="s">
        <v>161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272</v>
      </c>
      <c r="H197" s="41">
        <v>723337</v>
      </c>
      <c r="I197" s="40">
        <v>773333</v>
      </c>
    </row>
    <row r="198" spans="2:9" x14ac:dyDescent="0.3">
      <c r="B198" s="8" t="s">
        <v>273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274</v>
      </c>
      <c r="H198" s="41">
        <v>225000</v>
      </c>
      <c r="I198" s="40">
        <v>225000</v>
      </c>
    </row>
    <row r="199" spans="2:9" x14ac:dyDescent="0.3">
      <c r="B199" s="8" t="s">
        <v>162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163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164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165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166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275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167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168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276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277</v>
      </c>
      <c r="H207" s="41">
        <v>146639</v>
      </c>
      <c r="I207" s="40">
        <v>146639</v>
      </c>
    </row>
    <row r="208" spans="2:9" x14ac:dyDescent="0.3">
      <c r="B208" s="8" t="s">
        <v>169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278</v>
      </c>
      <c r="H208" s="41">
        <v>13750</v>
      </c>
      <c r="I208" s="40">
        <v>13750</v>
      </c>
    </row>
    <row r="209" spans="2:9" x14ac:dyDescent="0.3">
      <c r="B209" s="8" t="s">
        <v>279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170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280</v>
      </c>
      <c r="H210" s="41">
        <v>8000</v>
      </c>
      <c r="I210" s="40">
        <v>8000</v>
      </c>
    </row>
    <row r="211" spans="2:9" x14ac:dyDescent="0.3">
      <c r="B211" s="8" t="s">
        <v>171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281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282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283</v>
      </c>
      <c r="H213" s="41">
        <v>500000</v>
      </c>
      <c r="I213" s="40">
        <v>500000</v>
      </c>
    </row>
    <row r="214" spans="2:9" x14ac:dyDescent="0.3">
      <c r="B214" s="8" t="s">
        <v>284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189</v>
      </c>
      <c r="H214" s="41">
        <v>78253</v>
      </c>
      <c r="I214" s="40">
        <v>78253</v>
      </c>
    </row>
    <row r="215" spans="2:9" x14ac:dyDescent="0.3">
      <c r="B215" s="8" t="s">
        <v>172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285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173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174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175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176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286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4" sqref="B4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0" t="s">
        <v>287</v>
      </c>
      <c r="B1" s="85" t="s">
        <v>323</v>
      </c>
      <c r="C1" s="64"/>
      <c r="D1" s="111" t="s">
        <v>288</v>
      </c>
      <c r="E1" s="108">
        <v>2</v>
      </c>
      <c r="F1" s="64"/>
      <c r="G1" s="85" t="s">
        <v>289</v>
      </c>
      <c r="H1" s="64"/>
      <c r="I1" s="85" t="s">
        <v>290</v>
      </c>
      <c r="J1" s="64"/>
      <c r="K1" s="85" t="s">
        <v>291</v>
      </c>
      <c r="L1" s="64"/>
      <c r="M1" s="85"/>
      <c r="N1" s="85"/>
      <c r="O1" s="89"/>
      <c r="P1" s="89"/>
      <c r="Q1" s="85"/>
      <c r="R1" s="89"/>
      <c r="S1" s="120" t="s">
        <v>292</v>
      </c>
      <c r="U1" s="109" t="s">
        <v>293</v>
      </c>
    </row>
    <row r="2" spans="1:21" x14ac:dyDescent="0.25">
      <c r="A2" s="70" t="s">
        <v>294</v>
      </c>
      <c r="B2" s="85" t="s">
        <v>323</v>
      </c>
      <c r="C2" s="64"/>
      <c r="D2" s="123" t="s">
        <v>295</v>
      </c>
      <c r="E2" s="124"/>
      <c r="F2" s="64"/>
      <c r="G2" s="85" t="s">
        <v>289</v>
      </c>
      <c r="H2" s="64"/>
      <c r="I2" s="85" t="s">
        <v>290</v>
      </c>
      <c r="J2" s="64"/>
      <c r="K2" s="85" t="s">
        <v>291</v>
      </c>
      <c r="L2" s="64"/>
      <c r="M2" s="85"/>
      <c r="N2" s="85"/>
      <c r="O2" s="85"/>
      <c r="P2" s="85"/>
      <c r="Q2" s="85"/>
      <c r="R2" s="85"/>
      <c r="S2" s="121"/>
      <c r="U2" s="81" t="s">
        <v>293</v>
      </c>
    </row>
    <row r="3" spans="1:21" ht="16.5" thickBot="1" x14ac:dyDescent="0.3">
      <c r="A3" s="70" t="s">
        <v>296</v>
      </c>
      <c r="B3" s="85" t="s">
        <v>323</v>
      </c>
      <c r="C3" s="64"/>
      <c r="D3" s="125"/>
      <c r="E3" s="126"/>
      <c r="F3" s="64"/>
      <c r="G3" s="85" t="s">
        <v>289</v>
      </c>
      <c r="H3" s="64"/>
      <c r="I3" s="85" t="s">
        <v>290</v>
      </c>
      <c r="J3" s="64"/>
      <c r="K3" s="85" t="s">
        <v>291</v>
      </c>
      <c r="L3" s="64"/>
      <c r="M3" s="85"/>
      <c r="N3" s="85"/>
      <c r="O3" s="85"/>
      <c r="P3" s="85"/>
      <c r="Q3" s="85"/>
      <c r="R3" s="85"/>
      <c r="S3" s="121"/>
      <c r="U3" s="81" t="s">
        <v>293</v>
      </c>
    </row>
    <row r="4" spans="1:21" x14ac:dyDescent="0.25">
      <c r="A4" s="70" t="s">
        <v>297</v>
      </c>
      <c r="B4" s="85" t="s">
        <v>323</v>
      </c>
      <c r="C4" s="64"/>
      <c r="D4" s="64"/>
      <c r="E4" s="64"/>
      <c r="F4" s="64"/>
      <c r="G4" s="85" t="s">
        <v>298</v>
      </c>
      <c r="H4" s="64"/>
      <c r="I4" s="85" t="s">
        <v>299</v>
      </c>
      <c r="J4" s="64"/>
      <c r="K4" s="85" t="s">
        <v>300</v>
      </c>
      <c r="L4" s="64"/>
      <c r="M4" s="85"/>
      <c r="N4" s="85"/>
      <c r="O4" s="85"/>
      <c r="P4" s="85"/>
      <c r="Q4" s="85"/>
      <c r="R4" s="85"/>
      <c r="S4" s="121"/>
      <c r="U4" s="81" t="s">
        <v>293</v>
      </c>
    </row>
    <row r="5" spans="1:21" ht="16.5" thickBot="1" x14ac:dyDescent="0.3">
      <c r="A5" s="71" t="s">
        <v>39</v>
      </c>
      <c r="B5" s="86" t="s">
        <v>324</v>
      </c>
      <c r="C5" s="65"/>
      <c r="D5" s="65"/>
      <c r="E5" s="65"/>
      <c r="F5" s="65"/>
      <c r="G5" s="86" t="s">
        <v>298</v>
      </c>
      <c r="H5" s="65"/>
      <c r="I5" s="86" t="s">
        <v>299</v>
      </c>
      <c r="J5" s="65"/>
      <c r="K5" s="86" t="s">
        <v>300</v>
      </c>
      <c r="L5" s="65"/>
      <c r="M5" s="86"/>
      <c r="N5" s="86"/>
      <c r="O5" s="86"/>
      <c r="P5" s="86"/>
      <c r="Q5" s="86"/>
      <c r="R5" s="86"/>
      <c r="S5" s="122"/>
      <c r="U5" s="82" t="s">
        <v>293</v>
      </c>
    </row>
    <row r="6" spans="1:21" x14ac:dyDescent="0.25">
      <c r="A6" s="92" t="s">
        <v>301</v>
      </c>
      <c r="B6" s="93" t="s">
        <v>319</v>
      </c>
      <c r="C6" s="66"/>
      <c r="D6" s="66"/>
      <c r="E6" s="66"/>
      <c r="F6" s="66"/>
      <c r="G6" s="87" t="s">
        <v>289</v>
      </c>
      <c r="H6" s="66"/>
      <c r="I6" s="87" t="s">
        <v>290</v>
      </c>
      <c r="J6" s="66"/>
      <c r="K6" s="87" t="s">
        <v>291</v>
      </c>
      <c r="L6" s="66"/>
      <c r="M6" s="87"/>
      <c r="N6" s="87"/>
      <c r="O6" s="87"/>
      <c r="P6" s="87"/>
      <c r="Q6" s="87"/>
      <c r="R6" s="87"/>
      <c r="U6" s="83" t="s">
        <v>293</v>
      </c>
    </row>
    <row r="7" spans="1:21" x14ac:dyDescent="0.25">
      <c r="A7" s="94" t="s">
        <v>302</v>
      </c>
      <c r="B7" s="93" t="s">
        <v>319</v>
      </c>
      <c r="C7" s="66"/>
      <c r="D7" s="66"/>
      <c r="E7" s="66"/>
      <c r="F7" s="66"/>
      <c r="G7" s="87" t="s">
        <v>289</v>
      </c>
      <c r="H7" s="66"/>
      <c r="I7" s="87" t="s">
        <v>290</v>
      </c>
      <c r="J7" s="66"/>
      <c r="K7" s="87" t="s">
        <v>291</v>
      </c>
      <c r="L7" s="66"/>
      <c r="M7" s="87"/>
      <c r="N7" s="87"/>
      <c r="O7" s="87"/>
      <c r="P7" s="87"/>
      <c r="Q7" s="87"/>
      <c r="R7" s="87"/>
      <c r="U7" s="83" t="s">
        <v>303</v>
      </c>
    </row>
    <row r="8" spans="1:21" x14ac:dyDescent="0.25">
      <c r="A8" s="94" t="s">
        <v>304</v>
      </c>
      <c r="B8" s="93" t="s">
        <v>322</v>
      </c>
      <c r="C8" s="66"/>
      <c r="D8" s="66"/>
      <c r="E8" s="66"/>
      <c r="F8" s="66"/>
      <c r="G8" s="87" t="s">
        <v>298</v>
      </c>
      <c r="H8" s="66"/>
      <c r="I8" s="87" t="s">
        <v>299</v>
      </c>
      <c r="J8" s="66"/>
      <c r="K8" s="87" t="s">
        <v>300</v>
      </c>
      <c r="L8" s="66"/>
      <c r="M8" s="87"/>
      <c r="N8" s="87"/>
      <c r="O8" s="87"/>
      <c r="P8" s="87"/>
      <c r="Q8" s="87"/>
      <c r="R8" s="87"/>
      <c r="U8" s="83" t="s">
        <v>305</v>
      </c>
    </row>
    <row r="9" spans="1:21" x14ac:dyDescent="0.25">
      <c r="A9" s="74">
        <v>20</v>
      </c>
      <c r="B9" s="88" t="s">
        <v>321</v>
      </c>
      <c r="C9" s="67"/>
      <c r="D9" s="67"/>
      <c r="E9" s="67"/>
      <c r="F9" s="67"/>
      <c r="G9" s="88" t="s">
        <v>298</v>
      </c>
      <c r="H9" s="67"/>
      <c r="I9" s="88" t="s">
        <v>299</v>
      </c>
      <c r="J9" s="67"/>
      <c r="K9" s="88" t="s">
        <v>300</v>
      </c>
      <c r="L9" s="67"/>
      <c r="M9" s="88"/>
      <c r="N9" s="88"/>
      <c r="O9" s="88"/>
      <c r="P9" s="88"/>
      <c r="Q9" s="88"/>
      <c r="R9" s="88"/>
      <c r="U9" s="83" t="s">
        <v>293</v>
      </c>
    </row>
    <row r="10" spans="1:21" x14ac:dyDescent="0.25">
      <c r="A10" s="74">
        <v>21</v>
      </c>
      <c r="B10" s="88" t="s">
        <v>321</v>
      </c>
      <c r="C10" s="67"/>
      <c r="D10" s="67"/>
      <c r="E10" s="67"/>
      <c r="F10" s="67"/>
      <c r="G10" s="88" t="s">
        <v>298</v>
      </c>
      <c r="H10" s="67"/>
      <c r="I10" s="88" t="s">
        <v>299</v>
      </c>
      <c r="J10" s="67"/>
      <c r="K10" s="88" t="s">
        <v>300</v>
      </c>
      <c r="L10" s="67"/>
      <c r="M10" s="88"/>
      <c r="N10" s="88"/>
      <c r="O10" s="88"/>
      <c r="P10" s="88"/>
      <c r="Q10" s="88"/>
      <c r="R10" s="88"/>
      <c r="U10" s="83" t="s">
        <v>293</v>
      </c>
    </row>
    <row r="11" spans="1:21" x14ac:dyDescent="0.25">
      <c r="A11" s="74">
        <v>22</v>
      </c>
      <c r="B11" s="88" t="s">
        <v>321</v>
      </c>
      <c r="C11" s="67"/>
      <c r="D11" s="67"/>
      <c r="E11" s="67"/>
      <c r="F11" s="67"/>
      <c r="G11" s="88" t="s">
        <v>298</v>
      </c>
      <c r="H11" s="67"/>
      <c r="I11" s="88" t="s">
        <v>299</v>
      </c>
      <c r="J11" s="67"/>
      <c r="K11" s="88" t="s">
        <v>300</v>
      </c>
      <c r="L11" s="67"/>
      <c r="M11" s="88"/>
      <c r="N11" s="88"/>
      <c r="O11" s="88"/>
      <c r="P11" s="88"/>
      <c r="Q11" s="88"/>
      <c r="R11" s="88"/>
      <c r="U11" s="83" t="s">
        <v>293</v>
      </c>
    </row>
    <row r="12" spans="1:21" x14ac:dyDescent="0.25">
      <c r="A12" s="74">
        <v>23</v>
      </c>
      <c r="B12" s="88" t="s">
        <v>321</v>
      </c>
      <c r="C12" s="67"/>
      <c r="D12" s="67"/>
      <c r="E12" s="67"/>
      <c r="F12" s="67"/>
      <c r="G12" s="88" t="s">
        <v>298</v>
      </c>
      <c r="H12" s="67"/>
      <c r="I12" s="88" t="s">
        <v>299</v>
      </c>
      <c r="J12" s="67"/>
      <c r="K12" s="88" t="s">
        <v>300</v>
      </c>
      <c r="L12" s="67"/>
      <c r="M12" s="88"/>
      <c r="N12" s="88"/>
      <c r="O12" s="88"/>
      <c r="P12" s="88"/>
      <c r="Q12" s="88"/>
      <c r="R12" s="88"/>
      <c r="U12" s="83" t="s">
        <v>293</v>
      </c>
    </row>
    <row r="13" spans="1:21" x14ac:dyDescent="0.25">
      <c r="A13" s="75">
        <v>24</v>
      </c>
      <c r="B13" s="84" t="s">
        <v>322</v>
      </c>
      <c r="C13" s="68"/>
      <c r="D13" s="68"/>
      <c r="E13" s="68"/>
      <c r="F13" s="68"/>
      <c r="G13" s="84" t="s">
        <v>298</v>
      </c>
      <c r="H13" s="68"/>
      <c r="I13" s="84" t="s">
        <v>299</v>
      </c>
      <c r="J13" s="68"/>
      <c r="K13" s="84" t="s">
        <v>300</v>
      </c>
      <c r="L13" s="68"/>
      <c r="M13" s="84"/>
      <c r="N13" s="84"/>
      <c r="O13" s="84"/>
      <c r="P13" s="84"/>
      <c r="Q13" s="84"/>
      <c r="R13" s="84"/>
      <c r="U13" s="83" t="s">
        <v>293</v>
      </c>
    </row>
    <row r="14" spans="1:21" x14ac:dyDescent="0.25">
      <c r="A14" s="75">
        <v>25</v>
      </c>
      <c r="B14" s="84" t="s">
        <v>322</v>
      </c>
      <c r="C14" s="68"/>
      <c r="D14" s="68"/>
      <c r="E14" s="68"/>
      <c r="F14" s="68"/>
      <c r="G14" s="84" t="s">
        <v>298</v>
      </c>
      <c r="H14" s="68"/>
      <c r="I14" s="84" t="s">
        <v>299</v>
      </c>
      <c r="J14" s="68"/>
      <c r="K14" s="84" t="s">
        <v>300</v>
      </c>
      <c r="L14" s="68"/>
      <c r="M14" s="84"/>
      <c r="N14" s="84"/>
      <c r="O14" s="84"/>
      <c r="P14" s="84"/>
      <c r="Q14" s="84"/>
      <c r="R14" s="84"/>
      <c r="U14" s="83" t="s">
        <v>293</v>
      </c>
    </row>
    <row r="15" spans="1:21" x14ac:dyDescent="0.25">
      <c r="A15" s="75">
        <v>26</v>
      </c>
      <c r="B15" s="84" t="s">
        <v>322</v>
      </c>
      <c r="C15" s="68"/>
      <c r="D15" s="68"/>
      <c r="E15" s="68"/>
      <c r="F15" s="68"/>
      <c r="G15" s="84" t="s">
        <v>298</v>
      </c>
      <c r="H15" s="68"/>
      <c r="I15" s="84" t="s">
        <v>299</v>
      </c>
      <c r="J15" s="68"/>
      <c r="K15" s="84" t="s">
        <v>300</v>
      </c>
      <c r="L15" s="68"/>
      <c r="M15" s="84"/>
      <c r="N15" s="84"/>
      <c r="O15" s="84"/>
      <c r="P15" s="84"/>
      <c r="Q15" s="84"/>
      <c r="R15" s="84"/>
      <c r="U15" s="83" t="s">
        <v>293</v>
      </c>
    </row>
    <row r="16" spans="1:21" x14ac:dyDescent="0.25">
      <c r="A16" s="94">
        <v>27</v>
      </c>
      <c r="B16" s="93" t="s">
        <v>318</v>
      </c>
      <c r="C16" s="66"/>
      <c r="D16" s="66"/>
      <c r="E16" s="66"/>
      <c r="F16" s="66"/>
      <c r="G16" s="87" t="s">
        <v>298</v>
      </c>
      <c r="H16" s="66"/>
      <c r="I16" s="87" t="s">
        <v>299</v>
      </c>
      <c r="J16" s="66"/>
      <c r="K16" s="87" t="s">
        <v>300</v>
      </c>
      <c r="L16" s="66"/>
      <c r="M16" s="87"/>
      <c r="N16" s="87"/>
      <c r="O16" s="87"/>
      <c r="P16" s="87"/>
      <c r="Q16" s="87"/>
      <c r="R16" s="87"/>
      <c r="U16" s="83" t="s">
        <v>293</v>
      </c>
    </row>
    <row r="17" spans="1:21" x14ac:dyDescent="0.25">
      <c r="A17" s="75">
        <v>28</v>
      </c>
      <c r="B17" s="75" t="s">
        <v>320</v>
      </c>
      <c r="C17" s="68"/>
      <c r="D17" s="68"/>
      <c r="E17" s="68"/>
      <c r="F17" s="68"/>
      <c r="G17" s="84" t="s">
        <v>298</v>
      </c>
      <c r="H17" s="68"/>
      <c r="I17" s="84" t="s">
        <v>299</v>
      </c>
      <c r="J17" s="68"/>
      <c r="K17" s="84" t="s">
        <v>300</v>
      </c>
      <c r="L17" s="68"/>
      <c r="M17" s="84"/>
      <c r="N17" s="84"/>
      <c r="O17" s="84"/>
      <c r="P17" s="84"/>
      <c r="Q17" s="84"/>
      <c r="R17" s="84"/>
      <c r="U17" s="83" t="s">
        <v>293</v>
      </c>
    </row>
    <row r="18" spans="1:21" x14ac:dyDescent="0.25">
      <c r="A18" s="75">
        <v>29</v>
      </c>
      <c r="B18" s="75" t="s">
        <v>320</v>
      </c>
      <c r="C18" s="68"/>
      <c r="D18" s="68"/>
      <c r="E18" s="68"/>
      <c r="F18" s="68"/>
      <c r="G18" s="84" t="s">
        <v>298</v>
      </c>
      <c r="H18" s="68"/>
      <c r="I18" s="84" t="s">
        <v>299</v>
      </c>
      <c r="J18" s="68"/>
      <c r="K18" s="84" t="s">
        <v>300</v>
      </c>
      <c r="L18" s="68"/>
      <c r="M18" s="84"/>
      <c r="N18" s="84"/>
      <c r="O18" s="84"/>
      <c r="P18" s="84"/>
      <c r="Q18" s="84"/>
      <c r="R18" s="84"/>
      <c r="U18" s="83" t="s">
        <v>293</v>
      </c>
    </row>
    <row r="19" spans="1:21" x14ac:dyDescent="0.25">
      <c r="A19" s="94">
        <v>30</v>
      </c>
      <c r="B19" s="93" t="s">
        <v>319</v>
      </c>
      <c r="C19" s="66"/>
      <c r="D19" s="66"/>
      <c r="E19" s="66"/>
      <c r="F19" s="66"/>
      <c r="G19" s="87" t="s">
        <v>289</v>
      </c>
      <c r="H19" s="66"/>
      <c r="I19" s="87" t="s">
        <v>290</v>
      </c>
      <c r="J19" s="66"/>
      <c r="K19" s="87" t="s">
        <v>291</v>
      </c>
      <c r="L19" s="66"/>
      <c r="M19" s="87"/>
      <c r="N19" s="87"/>
      <c r="O19" s="87"/>
      <c r="P19" s="87"/>
      <c r="Q19" s="87"/>
      <c r="R19" s="87"/>
      <c r="U19" s="83" t="s">
        <v>306</v>
      </c>
    </row>
    <row r="20" spans="1:21" x14ac:dyDescent="0.25">
      <c r="O20" s="63"/>
      <c r="P20" s="63"/>
      <c r="Q20" s="63"/>
      <c r="R20" s="63"/>
    </row>
    <row r="22" spans="1:21" x14ac:dyDescent="0.25">
      <c r="M22" s="80" t="s">
        <v>307</v>
      </c>
    </row>
    <row r="23" spans="1:21" x14ac:dyDescent="0.25">
      <c r="M23" s="76" t="s">
        <v>308</v>
      </c>
    </row>
    <row r="24" spans="1:21" x14ac:dyDescent="0.25">
      <c r="M24" s="77" t="s">
        <v>309</v>
      </c>
    </row>
    <row r="25" spans="1:21" x14ac:dyDescent="0.25">
      <c r="M25" s="78" t="s">
        <v>310</v>
      </c>
    </row>
    <row r="26" spans="1:21" x14ac:dyDescent="0.25">
      <c r="M26" s="79" t="s">
        <v>311</v>
      </c>
    </row>
  </sheetData>
  <mergeCells count="2">
    <mergeCell ref="S1:S5"/>
    <mergeCell ref="D2:E3"/>
  </mergeCells>
  <phoneticPr fontId="30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0" t="s">
        <v>287</v>
      </c>
      <c r="B1" s="85" t="s">
        <v>312</v>
      </c>
      <c r="C1" s="64"/>
      <c r="D1" s="64"/>
      <c r="E1" s="64"/>
      <c r="F1" s="64"/>
      <c r="G1" s="85" t="s">
        <v>313</v>
      </c>
      <c r="H1" s="85"/>
      <c r="I1" s="89" t="s">
        <v>314</v>
      </c>
      <c r="J1" s="89"/>
      <c r="K1" s="85" t="s">
        <v>315</v>
      </c>
      <c r="L1" s="89"/>
      <c r="M1" s="120" t="s">
        <v>292</v>
      </c>
      <c r="O1" s="111" t="s">
        <v>288</v>
      </c>
      <c r="P1" s="108">
        <v>1</v>
      </c>
      <c r="R1" s="109" t="s">
        <v>293</v>
      </c>
    </row>
    <row r="2" spans="1:18" ht="19.5" customHeight="1" x14ac:dyDescent="0.25">
      <c r="A2" s="70" t="s">
        <v>294</v>
      </c>
      <c r="B2" s="85" t="s">
        <v>312</v>
      </c>
      <c r="C2" s="64"/>
      <c r="D2" s="64"/>
      <c r="E2" s="64"/>
      <c r="F2" s="64"/>
      <c r="G2" s="85" t="s">
        <v>313</v>
      </c>
      <c r="H2" s="85"/>
      <c r="I2" s="85" t="s">
        <v>314</v>
      </c>
      <c r="J2" s="85"/>
      <c r="K2" s="85" t="s">
        <v>315</v>
      </c>
      <c r="L2" s="85"/>
      <c r="M2" s="121"/>
      <c r="O2" s="123" t="s">
        <v>295</v>
      </c>
      <c r="P2" s="124"/>
      <c r="R2" s="81" t="s">
        <v>293</v>
      </c>
    </row>
    <row r="3" spans="1:18" ht="19.5" customHeight="1" thickBot="1" x14ac:dyDescent="0.3">
      <c r="A3" s="70" t="s">
        <v>296</v>
      </c>
      <c r="B3" s="85" t="s">
        <v>312</v>
      </c>
      <c r="C3" s="64"/>
      <c r="D3" s="64"/>
      <c r="E3" s="64"/>
      <c r="F3" s="64"/>
      <c r="G3" s="85" t="s">
        <v>313</v>
      </c>
      <c r="H3" s="85"/>
      <c r="I3" s="85" t="s">
        <v>314</v>
      </c>
      <c r="J3" s="85"/>
      <c r="K3" s="85" t="s">
        <v>315</v>
      </c>
      <c r="L3" s="85"/>
      <c r="M3" s="121"/>
      <c r="O3" s="125"/>
      <c r="P3" s="126"/>
      <c r="R3" s="81" t="s">
        <v>293</v>
      </c>
    </row>
    <row r="4" spans="1:18" ht="19.5" customHeight="1" x14ac:dyDescent="0.25">
      <c r="A4" s="70" t="s">
        <v>297</v>
      </c>
      <c r="B4" s="85" t="s">
        <v>316</v>
      </c>
      <c r="C4" s="64"/>
      <c r="D4" s="64"/>
      <c r="E4" s="64"/>
      <c r="F4" s="64"/>
      <c r="G4" s="85" t="s">
        <v>313</v>
      </c>
      <c r="H4" s="85"/>
      <c r="I4" s="85" t="s">
        <v>314</v>
      </c>
      <c r="J4" s="85"/>
      <c r="K4" s="85" t="s">
        <v>315</v>
      </c>
      <c r="L4" s="85"/>
      <c r="M4" s="121"/>
      <c r="R4" s="81" t="s">
        <v>293</v>
      </c>
    </row>
    <row r="5" spans="1:18" ht="19.5" customHeight="1" thickBot="1" x14ac:dyDescent="0.3">
      <c r="A5" s="71" t="s">
        <v>39</v>
      </c>
      <c r="B5" s="86" t="s">
        <v>316</v>
      </c>
      <c r="C5" s="65"/>
      <c r="D5" s="65"/>
      <c r="E5" s="65"/>
      <c r="F5" s="65"/>
      <c r="G5" s="86" t="s">
        <v>313</v>
      </c>
      <c r="H5" s="86"/>
      <c r="I5" s="86" t="s">
        <v>314</v>
      </c>
      <c r="J5" s="86"/>
      <c r="K5" s="86" t="s">
        <v>315</v>
      </c>
      <c r="L5" s="86"/>
      <c r="M5" s="122"/>
      <c r="R5" s="82" t="s">
        <v>293</v>
      </c>
    </row>
    <row r="6" spans="1:18" ht="19.5" customHeight="1" x14ac:dyDescent="0.25">
      <c r="A6" s="72" t="s">
        <v>301</v>
      </c>
      <c r="B6" s="87" t="s">
        <v>312</v>
      </c>
      <c r="C6" s="66"/>
      <c r="D6" s="66"/>
      <c r="E6" s="66"/>
      <c r="F6" s="66"/>
      <c r="G6" s="87" t="s">
        <v>313</v>
      </c>
      <c r="H6" s="87"/>
      <c r="I6" s="87" t="s">
        <v>314</v>
      </c>
      <c r="J6" s="87"/>
      <c r="K6" s="87" t="s">
        <v>315</v>
      </c>
      <c r="L6" s="87"/>
      <c r="R6" s="83" t="s">
        <v>293</v>
      </c>
    </row>
    <row r="7" spans="1:18" ht="19.5" customHeight="1" x14ac:dyDescent="0.25">
      <c r="A7" s="73" t="s">
        <v>302</v>
      </c>
      <c r="B7" s="87" t="s">
        <v>312</v>
      </c>
      <c r="C7" s="66"/>
      <c r="D7" s="66"/>
      <c r="E7" s="66"/>
      <c r="F7" s="66"/>
      <c r="G7" s="87" t="s">
        <v>313</v>
      </c>
      <c r="H7" s="87"/>
      <c r="I7" s="87" t="s">
        <v>314</v>
      </c>
      <c r="J7" s="87"/>
      <c r="K7" s="87" t="s">
        <v>315</v>
      </c>
      <c r="L7" s="87"/>
      <c r="R7" s="83" t="s">
        <v>303</v>
      </c>
    </row>
    <row r="8" spans="1:18" ht="19.5" customHeight="1" x14ac:dyDescent="0.25">
      <c r="A8" s="73" t="s">
        <v>304</v>
      </c>
      <c r="B8" s="87" t="s">
        <v>316</v>
      </c>
      <c r="C8" s="66"/>
      <c r="D8" s="66"/>
      <c r="E8" s="66"/>
      <c r="F8" s="66"/>
      <c r="G8" s="87" t="s">
        <v>313</v>
      </c>
      <c r="H8" s="87"/>
      <c r="I8" s="87" t="s">
        <v>314</v>
      </c>
      <c r="J8" s="87"/>
      <c r="K8" s="87" t="s">
        <v>315</v>
      </c>
      <c r="L8" s="87"/>
      <c r="R8" s="83" t="s">
        <v>305</v>
      </c>
    </row>
    <row r="9" spans="1:18" ht="19.5" customHeight="1" x14ac:dyDescent="0.25">
      <c r="A9" s="74">
        <v>20</v>
      </c>
      <c r="B9" s="88" t="s">
        <v>316</v>
      </c>
      <c r="C9" s="67"/>
      <c r="D9" s="67"/>
      <c r="E9" s="67"/>
      <c r="F9" s="67"/>
      <c r="G9" s="88" t="s">
        <v>313</v>
      </c>
      <c r="H9" s="88"/>
      <c r="I9" s="88" t="s">
        <v>314</v>
      </c>
      <c r="J9" s="88"/>
      <c r="K9" s="88" t="s">
        <v>315</v>
      </c>
      <c r="L9" s="88"/>
      <c r="R9" s="83" t="s">
        <v>293</v>
      </c>
    </row>
    <row r="10" spans="1:18" ht="19.5" customHeight="1" x14ac:dyDescent="0.25">
      <c r="A10" s="74">
        <v>21</v>
      </c>
      <c r="B10" s="88" t="s">
        <v>316</v>
      </c>
      <c r="C10" s="67"/>
      <c r="D10" s="67"/>
      <c r="E10" s="67"/>
      <c r="F10" s="67"/>
      <c r="G10" s="88" t="s">
        <v>313</v>
      </c>
      <c r="H10" s="88"/>
      <c r="I10" s="88" t="s">
        <v>314</v>
      </c>
      <c r="J10" s="88"/>
      <c r="K10" s="88" t="s">
        <v>315</v>
      </c>
      <c r="L10" s="88"/>
      <c r="R10" s="83" t="s">
        <v>293</v>
      </c>
    </row>
    <row r="11" spans="1:18" ht="19.5" customHeight="1" x14ac:dyDescent="0.25">
      <c r="A11" s="74">
        <v>22</v>
      </c>
      <c r="B11" s="88" t="s">
        <v>316</v>
      </c>
      <c r="C11" s="67"/>
      <c r="D11" s="67"/>
      <c r="E11" s="67"/>
      <c r="F11" s="67"/>
      <c r="G11" s="88" t="s">
        <v>313</v>
      </c>
      <c r="H11" s="88"/>
      <c r="I11" s="88" t="s">
        <v>314</v>
      </c>
      <c r="J11" s="88"/>
      <c r="K11" s="88" t="s">
        <v>315</v>
      </c>
      <c r="L11" s="88"/>
      <c r="R11" s="83" t="s">
        <v>293</v>
      </c>
    </row>
    <row r="12" spans="1:18" ht="19.5" customHeight="1" x14ac:dyDescent="0.25">
      <c r="A12" s="74">
        <v>23</v>
      </c>
      <c r="B12" s="88" t="s">
        <v>316</v>
      </c>
      <c r="C12" s="67"/>
      <c r="D12" s="67"/>
      <c r="E12" s="67"/>
      <c r="F12" s="67"/>
      <c r="G12" s="88" t="s">
        <v>313</v>
      </c>
      <c r="H12" s="88"/>
      <c r="I12" s="88" t="s">
        <v>314</v>
      </c>
      <c r="J12" s="88"/>
      <c r="K12" s="88" t="s">
        <v>315</v>
      </c>
      <c r="L12" s="88"/>
      <c r="R12" s="83" t="s">
        <v>293</v>
      </c>
    </row>
    <row r="13" spans="1:18" ht="19.5" customHeight="1" x14ac:dyDescent="0.25">
      <c r="A13" s="75">
        <v>24</v>
      </c>
      <c r="B13" s="84" t="s">
        <v>316</v>
      </c>
      <c r="C13" s="68"/>
      <c r="D13" s="68"/>
      <c r="E13" s="68"/>
      <c r="F13" s="68"/>
      <c r="G13" s="84" t="s">
        <v>313</v>
      </c>
      <c r="H13" s="84"/>
      <c r="I13" s="84" t="s">
        <v>314</v>
      </c>
      <c r="J13" s="84"/>
      <c r="K13" s="84" t="s">
        <v>315</v>
      </c>
      <c r="L13" s="84"/>
      <c r="R13" s="83" t="s">
        <v>293</v>
      </c>
    </row>
    <row r="14" spans="1:18" ht="19.5" customHeight="1" x14ac:dyDescent="0.25">
      <c r="A14" s="75">
        <v>25</v>
      </c>
      <c r="B14" s="84" t="s">
        <v>316</v>
      </c>
      <c r="C14" s="68"/>
      <c r="D14" s="68"/>
      <c r="E14" s="68"/>
      <c r="F14" s="68"/>
      <c r="G14" s="84" t="s">
        <v>313</v>
      </c>
      <c r="H14" s="84"/>
      <c r="I14" s="84" t="s">
        <v>314</v>
      </c>
      <c r="J14" s="84"/>
      <c r="K14" s="84" t="s">
        <v>315</v>
      </c>
      <c r="L14" s="84"/>
      <c r="R14" s="83" t="s">
        <v>293</v>
      </c>
    </row>
    <row r="15" spans="1:18" ht="19.5" customHeight="1" x14ac:dyDescent="0.25">
      <c r="A15" s="75">
        <v>26</v>
      </c>
      <c r="B15" s="84" t="s">
        <v>316</v>
      </c>
      <c r="C15" s="68"/>
      <c r="D15" s="68"/>
      <c r="E15" s="68"/>
      <c r="F15" s="68"/>
      <c r="G15" s="84" t="s">
        <v>313</v>
      </c>
      <c r="H15" s="84"/>
      <c r="I15" s="84" t="s">
        <v>314</v>
      </c>
      <c r="J15" s="84"/>
      <c r="K15" s="84" t="s">
        <v>315</v>
      </c>
      <c r="L15" s="84"/>
      <c r="R15" s="83" t="s">
        <v>293</v>
      </c>
    </row>
    <row r="16" spans="1:18" ht="19.5" customHeight="1" x14ac:dyDescent="0.25">
      <c r="A16" s="73">
        <v>27</v>
      </c>
      <c r="B16" s="87" t="s">
        <v>316</v>
      </c>
      <c r="C16" s="66"/>
      <c r="D16" s="66"/>
      <c r="E16" s="66"/>
      <c r="F16" s="66"/>
      <c r="G16" s="87" t="s">
        <v>313</v>
      </c>
      <c r="H16" s="87"/>
      <c r="I16" s="87" t="s">
        <v>314</v>
      </c>
      <c r="J16" s="87"/>
      <c r="K16" s="87" t="s">
        <v>315</v>
      </c>
      <c r="L16" s="87"/>
      <c r="R16" s="83" t="s">
        <v>293</v>
      </c>
    </row>
    <row r="17" spans="1:18" ht="19.5" customHeight="1" x14ac:dyDescent="0.25">
      <c r="A17" s="75">
        <v>28</v>
      </c>
      <c r="B17" s="84" t="s">
        <v>316</v>
      </c>
      <c r="C17" s="68"/>
      <c r="D17" s="68"/>
      <c r="E17" s="68"/>
      <c r="F17" s="68"/>
      <c r="G17" s="84" t="s">
        <v>313</v>
      </c>
      <c r="H17" s="84"/>
      <c r="I17" s="84" t="s">
        <v>314</v>
      </c>
      <c r="J17" s="84"/>
      <c r="K17" s="84" t="s">
        <v>315</v>
      </c>
      <c r="L17" s="84"/>
      <c r="R17" s="83" t="s">
        <v>293</v>
      </c>
    </row>
    <row r="18" spans="1:18" ht="19.5" customHeight="1" x14ac:dyDescent="0.25">
      <c r="A18" s="75">
        <v>29</v>
      </c>
      <c r="B18" s="84" t="s">
        <v>316</v>
      </c>
      <c r="C18" s="68"/>
      <c r="D18" s="68"/>
      <c r="E18" s="68"/>
      <c r="F18" s="68"/>
      <c r="G18" s="84" t="s">
        <v>313</v>
      </c>
      <c r="H18" s="84"/>
      <c r="I18" s="84" t="s">
        <v>314</v>
      </c>
      <c r="J18" s="84"/>
      <c r="K18" s="84" t="s">
        <v>315</v>
      </c>
      <c r="L18" s="84"/>
      <c r="R18" s="83" t="s">
        <v>293</v>
      </c>
    </row>
    <row r="19" spans="1:18" ht="19.5" customHeight="1" x14ac:dyDescent="0.25">
      <c r="A19" s="73">
        <v>30</v>
      </c>
      <c r="B19" s="87" t="s">
        <v>312</v>
      </c>
      <c r="C19" s="66"/>
      <c r="D19" s="66"/>
      <c r="E19" s="66"/>
      <c r="F19" s="66"/>
      <c r="G19" s="87" t="s">
        <v>313</v>
      </c>
      <c r="H19" s="87"/>
      <c r="I19" s="87" t="s">
        <v>314</v>
      </c>
      <c r="J19" s="87"/>
      <c r="K19" s="87" t="s">
        <v>315</v>
      </c>
      <c r="L19" s="87"/>
      <c r="R19" s="83" t="s">
        <v>306</v>
      </c>
    </row>
    <row r="20" spans="1:18" x14ac:dyDescent="0.25">
      <c r="I20" s="63"/>
      <c r="J20" s="63"/>
      <c r="K20" s="63"/>
      <c r="L20" s="63"/>
    </row>
    <row r="21" spans="1:18" x14ac:dyDescent="0.25">
      <c r="G21" s="80" t="s">
        <v>307</v>
      </c>
    </row>
    <row r="22" spans="1:18" x14ac:dyDescent="0.25">
      <c r="G22" s="76" t="s">
        <v>308</v>
      </c>
    </row>
    <row r="23" spans="1:18" x14ac:dyDescent="0.25">
      <c r="G23" s="77" t="s">
        <v>309</v>
      </c>
    </row>
    <row r="24" spans="1:18" x14ac:dyDescent="0.25">
      <c r="G24" s="78" t="s">
        <v>310</v>
      </c>
    </row>
    <row r="25" spans="1:18" x14ac:dyDescent="0.25">
      <c r="G25" s="79" t="s">
        <v>311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 DE RESULTADO</vt:lpstr>
      <vt:lpstr>Hoja1</vt:lpstr>
      <vt:lpstr>FECHAS</vt:lpstr>
      <vt:lpstr>FECHA</vt:lpstr>
      <vt:lpstr>'ESTADO DE RESULTADO'!Área_de_impresión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2026-03-17T12:30:21Z</cp:lastPrinted>
  <dcterms:created xsi:type="dcterms:W3CDTF">2021-10-07T14:43:02Z</dcterms:created>
  <dcterms:modified xsi:type="dcterms:W3CDTF">2026-03-17T13:23:10Z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