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ancoagricolagobdo.sharepoint.com/sites/Secciondecontraloria/Documentos compartidos/Contraloria/Tania/2026 ESTADOS FINANCIEROS/03 MARZO 2026/ENVIO/"/>
    </mc:Choice>
  </mc:AlternateContent>
  <xr:revisionPtr revIDLastSave="6" documentId="8_{6C0FC70D-0D8D-40B4-B728-E7EFCC63789C}" xr6:coauthVersionLast="47" xr6:coauthVersionMax="47" xr10:uidLastSave="{5753432E-9EB5-459D-9040-CEE61E355D49}"/>
  <bookViews>
    <workbookView xWindow="-120" yWindow="-120" windowWidth="29040" windowHeight="15840" tabRatio="831" xr2:uid="{00000000-000D-0000-FFFF-FFFF00000000}"/>
  </bookViews>
  <sheets>
    <sheet name="RESULTADO" sheetId="33" r:id="rId1"/>
    <sheet name="FECHAS" sheetId="36" state="hidden" r:id="rId2"/>
  </sheets>
  <definedNames>
    <definedName name="_xlnm.Print_Area" localSheetId="0">RESULTADO!$A$1:$D$56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33" l="1"/>
  <c r="D11" i="33"/>
  <c r="C16" i="33" l="1"/>
  <c r="D16" i="33"/>
  <c r="D48" i="33" l="1"/>
  <c r="B3" i="33" l="1"/>
  <c r="D41" i="33" l="1"/>
  <c r="D31" i="33"/>
  <c r="D27" i="33"/>
  <c r="D18" i="33" l="1"/>
  <c r="D22" i="33" s="1"/>
  <c r="D33" i="33" s="1"/>
  <c r="D43" i="33" s="1"/>
  <c r="D50" i="33" s="1"/>
  <c r="C48" i="33" l="1"/>
  <c r="C41" i="33"/>
  <c r="C31" i="33"/>
  <c r="C27" i="33"/>
  <c r="C18" i="33" l="1"/>
  <c r="C22" i="33" s="1"/>
  <c r="C33" i="33" l="1"/>
  <c r="C43" i="33" l="1"/>
  <c r="C50" i="33" s="1"/>
</calcChain>
</file>

<file path=xl/sharedStrings.xml><?xml version="1.0" encoding="utf-8"?>
<sst xmlns="http://schemas.openxmlformats.org/spreadsheetml/2006/main" count="152" uniqueCount="73">
  <si>
    <t xml:space="preserve"> </t>
  </si>
  <si>
    <t xml:space="preserve">                   Fernando Durán</t>
  </si>
  <si>
    <t xml:space="preserve">            Administrador General</t>
  </si>
  <si>
    <t>BANCO AGRICOLA DE LA REPUBLICA DOMINICANA</t>
  </si>
  <si>
    <t>ESTADO DE RESULTADOS</t>
  </si>
  <si>
    <t>VALORES EN RD$</t>
  </si>
  <si>
    <t>INGRESOS Y GASTOS</t>
  </si>
  <si>
    <t xml:space="preserve">                         2025</t>
  </si>
  <si>
    <t>INGRESOS FINANCIEROS</t>
  </si>
  <si>
    <t xml:space="preserve">      Ingresos por disponibilidades</t>
  </si>
  <si>
    <t xml:space="preserve">      Ingresos por cartera de créditos</t>
  </si>
  <si>
    <t xml:space="preserve">      Ingresos por inversiones</t>
  </si>
  <si>
    <t xml:space="preserve">     Ganancias en Ventas de Inversiones</t>
  </si>
  <si>
    <t>GASTOS FINANCIEROS</t>
  </si>
  <si>
    <t xml:space="preserve">      Intereses por captaciones</t>
  </si>
  <si>
    <t xml:space="preserve">      Intereses por Financiamientos</t>
  </si>
  <si>
    <t xml:space="preserve">   Pérdida en venta de Inversiones</t>
  </si>
  <si>
    <t>MARGEN FINANCIERO BRUTO</t>
  </si>
  <si>
    <t>Provisión Para Cartera de Crédito</t>
  </si>
  <si>
    <t>MARGEN FINANCIERO NETO</t>
  </si>
  <si>
    <t>OTROS INGRESOS OPERACIONALES</t>
  </si>
  <si>
    <r>
      <t xml:space="preserve">     </t>
    </r>
    <r>
      <rPr>
        <sz val="13"/>
        <rFont val="Calibri"/>
        <family val="2"/>
        <scheme val="minor"/>
      </rPr>
      <t>Comisiones por servicios</t>
    </r>
  </si>
  <si>
    <t xml:space="preserve">       Ingresos diversos</t>
  </si>
  <si>
    <t>OTROS GASTOS OPERACIONALES</t>
  </si>
  <si>
    <t xml:space="preserve">     Comisiones por servicios</t>
  </si>
  <si>
    <t xml:space="preserve">     Gastos diversos</t>
  </si>
  <si>
    <t>RESULTADO OPERACIONAL BRUTO</t>
  </si>
  <si>
    <t>GASTOS OPERATIVOS</t>
  </si>
  <si>
    <t xml:space="preserve">       Sueldos y compensaciones al personal</t>
  </si>
  <si>
    <t xml:space="preserve">       Servicios de terceros</t>
  </si>
  <si>
    <t xml:space="preserve">       Depreciaciones y amortizaciones</t>
  </si>
  <si>
    <t xml:space="preserve">       Otras Provisiones</t>
  </si>
  <si>
    <t xml:space="preserve">       Otros gastos</t>
  </si>
  <si>
    <t>RESULTADO OPERACIONAL NETO</t>
  </si>
  <si>
    <t xml:space="preserve">OTROS INGRESOS (GASTOS) </t>
  </si>
  <si>
    <t xml:space="preserve">       Otros ingresos </t>
  </si>
  <si>
    <t>RESULTADO DEL EJERCICIO</t>
  </si>
  <si>
    <t xml:space="preserve">                    Lic. Maricela Checo </t>
  </si>
  <si>
    <t xml:space="preserve">                          Contralora    </t>
  </si>
  <si>
    <t>PATRIMONIO</t>
  </si>
  <si>
    <t>ACTIVO</t>
  </si>
  <si>
    <t>NUMERO DE MES:</t>
  </si>
  <si>
    <t>AL 31 DE OCTUBRE 2023 Y 2022</t>
  </si>
  <si>
    <t>AL 31 DE ENERO 2023 Y 2022</t>
  </si>
  <si>
    <t>AL 28 DE FEBRERO 2023 Y 2022</t>
  </si>
  <si>
    <t>HOJAS FIRMADAS</t>
  </si>
  <si>
    <t>Al 31 DE JULIO 2022</t>
  </si>
  <si>
    <t>PASIVO</t>
  </si>
  <si>
    <t>RANKIN</t>
  </si>
  <si>
    <t>RESULTADO</t>
  </si>
  <si>
    <t>FLUJO</t>
  </si>
  <si>
    <t>AL 31 DE OCTUBRE 2023</t>
  </si>
  <si>
    <t>AL 31 DE ENERO 2023</t>
  </si>
  <si>
    <t>AL 28 DE FEBRERO 2023</t>
  </si>
  <si>
    <t>7 . 11</t>
  </si>
  <si>
    <t>12 . 15</t>
  </si>
  <si>
    <t>POR EL PERIODO TERMINADO AL 31 DE JULIO DEL 2022</t>
  </si>
  <si>
    <t>16 . 19</t>
  </si>
  <si>
    <t xml:space="preserve">   POR EL MES DE JULIO 2022</t>
  </si>
  <si>
    <t>POR EL PERIODO JULIO 2022</t>
  </si>
  <si>
    <t>LEYENDA COLOR TAP</t>
  </si>
  <si>
    <t>FIRMADAS</t>
  </si>
  <si>
    <t>POST CIERRE</t>
  </si>
  <si>
    <t>CONFIRMAR POST CIERRE</t>
  </si>
  <si>
    <t>PRE CIERRE</t>
  </si>
  <si>
    <t xml:space="preserve">                         2026</t>
  </si>
  <si>
    <t>AL 28 DE FEBRERO 2026</t>
  </si>
  <si>
    <t>AL 28 FEBRERO 2026 Y 2025</t>
  </si>
  <si>
    <t>AL 31 DE MARZO 2026 Y 2025</t>
  </si>
  <si>
    <t>AL 31 MARZO 2026</t>
  </si>
  <si>
    <t>AL 31 MARZO 2026 Y 2025</t>
  </si>
  <si>
    <t xml:space="preserve">AL 31 DE MARZO 2026 </t>
  </si>
  <si>
    <t>AL 31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</si>
</sst>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0;\(#,##0\);0"/>
    <numFmt numFmtId="165" formatCode="_(* #,##0_);_(* \(#,##0\);_(* &quot;-&quot;??_);_(@_)"/>
    <numFmt numFmtId="166" formatCode="General_)"/>
    <numFmt numFmtId="169" formatCode="_(* #,##0.00_);_(* \(#,##0.00\);_(* \-??_);_(@_)"/>
    <numFmt numFmtId="171" formatCode="#,##0.00;\-#,##0.00;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3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3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3"/>
      <name val="Calibri"/>
      <family val="2"/>
      <scheme val="minor"/>
    </font>
    <font>
      <sz val="11"/>
      <color rgb="FFFF3399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rgb="FFFF3399"/>
      <name val="Calibri"/>
      <family val="2"/>
      <scheme val="minor"/>
    </font>
    <font>
      <b/>
      <sz val="12"/>
      <color theme="7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b/>
      <sz val="12"/>
      <color rgb="FFFF3399"/>
      <name val="Calibri"/>
      <family val="2"/>
      <scheme val="minor"/>
    </font>
    <font>
      <b/>
      <sz val="12"/>
      <color theme="9"/>
      <name val="Calibri"/>
      <family val="2"/>
      <scheme val="minor"/>
    </font>
    <font>
      <u/>
      <sz val="14"/>
      <color indexed="8"/>
      <name val="Calibri"/>
      <family val="2"/>
      <scheme val="minor"/>
    </font>
    <font>
      <b/>
      <u val="double"/>
      <sz val="13"/>
      <name val="Calibri"/>
      <family val="2"/>
      <scheme val="minor"/>
    </font>
    <font>
      <sz val="13"/>
      <color indexed="8"/>
      <name val="Calibri"/>
      <family val="2"/>
    </font>
    <font>
      <u/>
      <sz val="13"/>
      <color indexed="8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99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169" fontId="4" fillId="0" borderId="0" applyBorder="0" applyProtection="0"/>
    <xf numFmtId="169" fontId="3" fillId="0" borderId="0" applyBorder="0" applyProtection="0"/>
    <xf numFmtId="0" fontId="5" fillId="0" borderId="0"/>
    <xf numFmtId="39" fontId="2" fillId="0" borderId="0"/>
    <xf numFmtId="43" fontId="3" fillId="0" borderId="0" applyFont="0" applyFill="0" applyBorder="0" applyAlignment="0" applyProtection="0"/>
    <xf numFmtId="0" fontId="7" fillId="0" borderId="0"/>
    <xf numFmtId="0" fontId="6" fillId="0" borderId="0">
      <alignment vertical="top"/>
    </xf>
    <xf numFmtId="0" fontId="6" fillId="0" borderId="0">
      <alignment vertical="top"/>
    </xf>
    <xf numFmtId="9" fontId="3" fillId="0" borderId="0" applyFont="0" applyFill="0" applyBorder="0" applyAlignment="0" applyProtection="0"/>
    <xf numFmtId="166" fontId="2" fillId="0" borderId="0"/>
    <xf numFmtId="43" fontId="3" fillId="0" borderId="0" applyFont="0" applyFill="0" applyBorder="0" applyAlignment="0" applyProtection="0"/>
    <xf numFmtId="39" fontId="2" fillId="0" borderId="0"/>
  </cellStyleXfs>
  <cellXfs count="77">
    <xf numFmtId="0" fontId="0" fillId="0" borderId="0" xfId="0"/>
    <xf numFmtId="0" fontId="8" fillId="0" borderId="0" xfId="0" applyFont="1"/>
    <xf numFmtId="39" fontId="12" fillId="5" borderId="0" xfId="0" applyNumberFormat="1" applyFont="1" applyFill="1"/>
    <xf numFmtId="0" fontId="8" fillId="0" borderId="0" xfId="0" applyFont="1" applyAlignment="1">
      <alignment horizontal="left"/>
    </xf>
    <xf numFmtId="49" fontId="11" fillId="6" borderId="0" xfId="1" applyNumberFormat="1" applyFont="1" applyFill="1" applyBorder="1" applyAlignment="1" applyProtection="1">
      <alignment horizontal="center" vertical="center"/>
    </xf>
    <xf numFmtId="37" fontId="10" fillId="2" borderId="0" xfId="0" applyNumberFormat="1" applyFont="1" applyFill="1"/>
    <xf numFmtId="171" fontId="9" fillId="3" borderId="0" xfId="1" applyNumberFormat="1" applyFont="1" applyFill="1" applyAlignment="1">
      <alignment vertical="top"/>
    </xf>
    <xf numFmtId="39" fontId="11" fillId="6" borderId="0" xfId="0" applyNumberFormat="1" applyFont="1" applyFill="1" applyAlignment="1">
      <alignment horizontal="left"/>
    </xf>
    <xf numFmtId="39" fontId="11" fillId="5" borderId="0" xfId="0" applyNumberFormat="1" applyFont="1" applyFill="1" applyAlignment="1">
      <alignment horizontal="left"/>
    </xf>
    <xf numFmtId="165" fontId="12" fillId="5" borderId="0" xfId="1" applyNumberFormat="1" applyFont="1" applyFill="1" applyAlignment="1" applyProtection="1">
      <alignment horizontal="left"/>
    </xf>
    <xf numFmtId="39" fontId="12" fillId="5" borderId="0" xfId="0" applyNumberFormat="1" applyFont="1" applyFill="1" applyAlignment="1">
      <alignment horizontal="left"/>
    </xf>
    <xf numFmtId="39" fontId="11" fillId="5" borderId="0" xfId="0" applyNumberFormat="1" applyFont="1" applyFill="1"/>
    <xf numFmtId="43" fontId="12" fillId="5" borderId="0" xfId="1" applyFont="1" applyFill="1" applyAlignment="1"/>
    <xf numFmtId="165" fontId="11" fillId="5" borderId="0" xfId="1" applyNumberFormat="1" applyFont="1" applyFill="1" applyAlignment="1" applyProtection="1">
      <alignment horizontal="left"/>
    </xf>
    <xf numFmtId="39" fontId="20" fillId="5" borderId="0" xfId="0" applyNumberFormat="1" applyFont="1" applyFill="1" applyAlignment="1">
      <alignment horizontal="left"/>
    </xf>
    <xf numFmtId="39" fontId="20" fillId="5" borderId="0" xfId="0" applyNumberFormat="1" applyFont="1" applyFill="1"/>
    <xf numFmtId="165" fontId="12" fillId="5" borderId="0" xfId="1" applyNumberFormat="1" applyFont="1" applyFill="1" applyAlignment="1" applyProtection="1"/>
    <xf numFmtId="165" fontId="12" fillId="5" borderId="0" xfId="1" applyNumberFormat="1" applyFont="1" applyFill="1" applyAlignment="1"/>
    <xf numFmtId="0" fontId="24" fillId="0" borderId="0" xfId="0" applyFont="1"/>
    <xf numFmtId="0" fontId="25" fillId="0" borderId="0" xfId="0" applyFont="1"/>
    <xf numFmtId="0" fontId="25" fillId="0" borderId="8" xfId="0" applyFont="1" applyBorder="1"/>
    <xf numFmtId="0" fontId="26" fillId="0" borderId="0" xfId="0" applyFont="1"/>
    <xf numFmtId="0" fontId="27" fillId="0" borderId="0" xfId="0" applyFont="1"/>
    <xf numFmtId="0" fontId="28" fillId="0" borderId="0" xfId="0" applyFont="1"/>
    <xf numFmtId="171" fontId="9" fillId="5" borderId="0" xfId="1" applyNumberFormat="1" applyFont="1" applyFill="1" applyAlignment="1">
      <alignment vertical="top"/>
    </xf>
    <xf numFmtId="0" fontId="25" fillId="0" borderId="6" xfId="0" applyFont="1" applyBorder="1" applyAlignment="1">
      <alignment horizontal="left" vertical="center"/>
    </xf>
    <xf numFmtId="0" fontId="25" fillId="0" borderId="3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8" fillId="8" borderId="0" xfId="0" applyFont="1" applyFill="1" applyAlignment="1">
      <alignment horizontal="left"/>
    </xf>
    <xf numFmtId="0" fontId="8" fillId="9" borderId="0" xfId="0" applyFont="1" applyFill="1" applyAlignment="1">
      <alignment horizontal="left"/>
    </xf>
    <xf numFmtId="0" fontId="8" fillId="10" borderId="0" xfId="0" applyFont="1" applyFill="1" applyAlignment="1">
      <alignment horizontal="left"/>
    </xf>
    <xf numFmtId="0" fontId="8" fillId="11" borderId="0" xfId="0" applyFont="1" applyFill="1" applyAlignment="1">
      <alignment horizontal="left"/>
    </xf>
    <xf numFmtId="0" fontId="15" fillId="7" borderId="0" xfId="0" applyFont="1" applyFill="1" applyAlignment="1">
      <alignment horizontal="left"/>
    </xf>
    <xf numFmtId="0" fontId="21" fillId="0" borderId="7" xfId="0" applyFont="1" applyBorder="1"/>
    <xf numFmtId="0" fontId="21" fillId="0" borderId="4" xfId="0" applyFont="1" applyBorder="1"/>
    <xf numFmtId="0" fontId="21" fillId="0" borderId="0" xfId="0" applyFont="1"/>
    <xf numFmtId="0" fontId="28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43" fontId="9" fillId="3" borderId="0" xfId="1" applyFont="1" applyFill="1" applyAlignment="1">
      <alignment vertical="top" readingOrder="1"/>
    </xf>
    <xf numFmtId="171" fontId="9" fillId="4" borderId="0" xfId="1" applyNumberFormat="1" applyFont="1" applyFill="1" applyAlignment="1">
      <alignment vertical="top"/>
    </xf>
    <xf numFmtId="16" fontId="29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37" fontId="30" fillId="3" borderId="0" xfId="1" applyNumberFormat="1" applyFont="1" applyFill="1" applyBorder="1" applyAlignment="1">
      <alignment horizontal="right" vertical="top"/>
    </xf>
    <xf numFmtId="37" fontId="17" fillId="5" borderId="0" xfId="1" applyNumberFormat="1" applyFont="1" applyFill="1" applyBorder="1" applyAlignment="1" applyProtection="1">
      <alignment vertical="center"/>
    </xf>
    <xf numFmtId="37" fontId="18" fillId="5" borderId="0" xfId="1" applyNumberFormat="1" applyFont="1" applyFill="1" applyBorder="1" applyAlignment="1" applyProtection="1">
      <alignment vertical="center"/>
    </xf>
    <xf numFmtId="37" fontId="19" fillId="4" borderId="0" xfId="1" applyNumberFormat="1" applyFont="1" applyFill="1" applyAlignment="1">
      <alignment horizontal="right" vertical="top"/>
    </xf>
    <xf numFmtId="37" fontId="18" fillId="5" borderId="0" xfId="1" applyNumberFormat="1" applyFont="1" applyFill="1" applyAlignment="1"/>
    <xf numFmtId="37" fontId="16" fillId="3" borderId="0" xfId="1" applyNumberFormat="1" applyFont="1" applyFill="1" applyBorder="1" applyAlignment="1">
      <alignment horizontal="right" vertical="top"/>
    </xf>
    <xf numFmtId="37" fontId="31" fillId="2" borderId="0" xfId="1" applyNumberFormat="1" applyFont="1" applyFill="1" applyBorder="1" applyAlignment="1">
      <alignment horizontal="right"/>
    </xf>
    <xf numFmtId="37" fontId="9" fillId="3" borderId="0" xfId="1" applyNumberFormat="1" applyFont="1" applyFill="1" applyAlignment="1">
      <alignment horizontal="right" vertical="top"/>
    </xf>
    <xf numFmtId="37" fontId="9" fillId="4" borderId="0" xfId="1" applyNumberFormat="1" applyFont="1" applyFill="1" applyAlignment="1">
      <alignment horizontal="right" vertical="top"/>
    </xf>
    <xf numFmtId="37" fontId="11" fillId="5" borderId="0" xfId="1" applyNumberFormat="1" applyFont="1" applyFill="1" applyBorder="1" applyAlignment="1" applyProtection="1">
      <alignment vertical="center"/>
    </xf>
    <xf numFmtId="37" fontId="13" fillId="4" borderId="0" xfId="1" applyNumberFormat="1" applyFont="1" applyFill="1" applyBorder="1" applyAlignment="1">
      <alignment vertical="top"/>
    </xf>
    <xf numFmtId="37" fontId="12" fillId="5" borderId="0" xfId="1" applyNumberFormat="1" applyFont="1" applyFill="1" applyBorder="1" applyAlignment="1" applyProtection="1">
      <alignment vertical="center"/>
    </xf>
    <xf numFmtId="37" fontId="16" fillId="4" borderId="0" xfId="1" applyNumberFormat="1" applyFont="1" applyFill="1" applyBorder="1" applyAlignment="1">
      <alignment horizontal="right" vertical="top"/>
    </xf>
    <xf numFmtId="0" fontId="14" fillId="0" borderId="11" xfId="0" applyFont="1" applyBorder="1" applyAlignment="1">
      <alignment horizontal="center" vertical="center"/>
    </xf>
    <xf numFmtId="0" fontId="21" fillId="0" borderId="11" xfId="0" applyFont="1" applyBorder="1"/>
    <xf numFmtId="0" fontId="25" fillId="0" borderId="10" xfId="0" applyFont="1" applyBorder="1" applyAlignment="1">
      <alignment horizontal="left" vertical="center"/>
    </xf>
    <xf numFmtId="0" fontId="0" fillId="0" borderId="10" xfId="0" applyBorder="1" applyAlignment="1">
      <alignment vertical="center"/>
    </xf>
    <xf numFmtId="164" fontId="32" fillId="3" borderId="0" xfId="1" applyNumberFormat="1" applyFont="1" applyFill="1" applyAlignment="1">
      <alignment vertical="top" wrapText="1"/>
    </xf>
    <xf numFmtId="164" fontId="33" fillId="3" borderId="0" xfId="1" applyNumberFormat="1" applyFont="1" applyFill="1" applyBorder="1" applyAlignment="1">
      <alignment vertical="top" wrapText="1"/>
    </xf>
    <xf numFmtId="37" fontId="16" fillId="3" borderId="0" xfId="1" applyNumberFormat="1" applyFont="1" applyFill="1" applyAlignment="1">
      <alignment horizontal="right" vertical="top"/>
    </xf>
    <xf numFmtId="37" fontId="16" fillId="4" borderId="0" xfId="1" applyNumberFormat="1" applyFont="1" applyFill="1" applyAlignment="1">
      <alignment horizontal="right" vertical="top"/>
    </xf>
    <xf numFmtId="39" fontId="11" fillId="5" borderId="0" xfId="0" applyNumberFormat="1" applyFont="1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</cellXfs>
  <cellStyles count="16">
    <cellStyle name="Millares" xfId="1" builtinId="3"/>
    <cellStyle name="Millares 2" xfId="4" xr:uid="{00000000-0005-0000-0000-000001000000}"/>
    <cellStyle name="Millares 2 2" xfId="14" xr:uid="{00000000-0005-0000-0000-000002000000}"/>
    <cellStyle name="Millares 3" xfId="2" xr:uid="{00000000-0005-0000-0000-000003000000}"/>
    <cellStyle name="Millares 4" xfId="5" xr:uid="{00000000-0005-0000-0000-000004000000}"/>
    <cellStyle name="Millares 5" xfId="8" xr:uid="{00000000-0005-0000-0000-000005000000}"/>
    <cellStyle name="Normal" xfId="0" builtinId="0"/>
    <cellStyle name="Normal 2" xfId="3" xr:uid="{00000000-0005-0000-0000-000008000000}"/>
    <cellStyle name="Normal 2 2" xfId="9" xr:uid="{00000000-0005-0000-0000-000009000000}"/>
    <cellStyle name="Normal 2 3" xfId="15" xr:uid="{00000000-0005-0000-0000-00000A000000}"/>
    <cellStyle name="Normal 3" xfId="6" xr:uid="{00000000-0005-0000-0000-00000B000000}"/>
    <cellStyle name="Normal 3 2" xfId="10" xr:uid="{00000000-0005-0000-0000-00000C000000}"/>
    <cellStyle name="Normal 3 3" xfId="13" xr:uid="{00000000-0005-0000-0000-00000D000000}"/>
    <cellStyle name="Normal 4" xfId="11" xr:uid="{00000000-0005-0000-0000-00000E000000}"/>
    <cellStyle name="Normal 5" xfId="7" xr:uid="{00000000-0005-0000-0000-00000F000000}"/>
    <cellStyle name="Porcentaje 2" xfId="12" xr:uid="{00000000-0005-0000-0000-000011000000}"/>
  </cellStyles>
  <dxfs count="0"/>
  <tableStyles count="0" defaultTableStyle="TableStyleMedium2" defaultPivotStyle="PivotStyleLight16"/>
  <colors>
    <mruColors>
      <color rgb="FFFF3399"/>
      <color rgb="FFC0C0C0"/>
      <color rgb="FFFF6699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16</xdr:row>
      <xdr:rowOff>114300</xdr:rowOff>
    </xdr:from>
    <xdr:to>
      <xdr:col>4</xdr:col>
      <xdr:colOff>0</xdr:colOff>
      <xdr:row>16</xdr:row>
      <xdr:rowOff>114300</xdr:rowOff>
    </xdr:to>
    <xdr:sp macro="" textlink="">
      <xdr:nvSpPr>
        <xdr:cNvPr id="2" name="Line 5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75057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27</xdr:row>
      <xdr:rowOff>47625</xdr:rowOff>
    </xdr:from>
    <xdr:to>
      <xdr:col>4</xdr:col>
      <xdr:colOff>0</xdr:colOff>
      <xdr:row>27</xdr:row>
      <xdr:rowOff>47625</xdr:rowOff>
    </xdr:to>
    <xdr:sp macro="" textlink="">
      <xdr:nvSpPr>
        <xdr:cNvPr id="3" name="Line 59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75057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16</xdr:row>
      <xdr:rowOff>104775</xdr:rowOff>
    </xdr:from>
    <xdr:to>
      <xdr:col>4</xdr:col>
      <xdr:colOff>0</xdr:colOff>
      <xdr:row>16</xdr:row>
      <xdr:rowOff>104775</xdr:rowOff>
    </xdr:to>
    <xdr:sp macro="" textlink="">
      <xdr:nvSpPr>
        <xdr:cNvPr id="4" name="Line 6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7505700" y="317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34</xdr:row>
      <xdr:rowOff>28575</xdr:rowOff>
    </xdr:from>
    <xdr:to>
      <xdr:col>4</xdr:col>
      <xdr:colOff>0</xdr:colOff>
      <xdr:row>34</xdr:row>
      <xdr:rowOff>28575</xdr:rowOff>
    </xdr:to>
    <xdr:sp macro="" textlink="">
      <xdr:nvSpPr>
        <xdr:cNvPr id="5" name="Line 6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7505700" y="703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30</xdr:row>
      <xdr:rowOff>76200</xdr:rowOff>
    </xdr:from>
    <xdr:to>
      <xdr:col>4</xdr:col>
      <xdr:colOff>0</xdr:colOff>
      <xdr:row>30</xdr:row>
      <xdr:rowOff>76200</xdr:rowOff>
    </xdr:to>
    <xdr:sp macro="" textlink="">
      <xdr:nvSpPr>
        <xdr:cNvPr id="6" name="Line 69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7505700" y="6210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16</xdr:row>
      <xdr:rowOff>85725</xdr:rowOff>
    </xdr:from>
    <xdr:to>
      <xdr:col>4</xdr:col>
      <xdr:colOff>0</xdr:colOff>
      <xdr:row>16</xdr:row>
      <xdr:rowOff>85725</xdr:rowOff>
    </xdr:to>
    <xdr:sp macro="" textlink="">
      <xdr:nvSpPr>
        <xdr:cNvPr id="7" name="Line 16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7505700" y="3152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28</xdr:row>
      <xdr:rowOff>142875</xdr:rowOff>
    </xdr:from>
    <xdr:to>
      <xdr:col>4</xdr:col>
      <xdr:colOff>0</xdr:colOff>
      <xdr:row>28</xdr:row>
      <xdr:rowOff>142875</xdr:rowOff>
    </xdr:to>
    <xdr:sp macro="" textlink="">
      <xdr:nvSpPr>
        <xdr:cNvPr id="8" name="Line 168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7505700" y="5838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66672</xdr:colOff>
      <xdr:row>4</xdr:row>
      <xdr:rowOff>0</xdr:rowOff>
    </xdr:from>
    <xdr:to>
      <xdr:col>0</xdr:col>
      <xdr:colOff>800097</xdr:colOff>
      <xdr:row>55</xdr:row>
      <xdr:rowOff>47625</xdr:rowOff>
    </xdr:to>
    <xdr:sp macro="" textlink="">
      <xdr:nvSpPr>
        <xdr:cNvPr id="9" name="Rectangle 1025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 flipH="1">
          <a:off x="66672" y="876300"/>
          <a:ext cx="733425" cy="10782300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19050</xdr:colOff>
      <xdr:row>1</xdr:row>
      <xdr:rowOff>123824</xdr:rowOff>
    </xdr:from>
    <xdr:to>
      <xdr:col>1</xdr:col>
      <xdr:colOff>428625</xdr:colOff>
      <xdr:row>4</xdr:row>
      <xdr:rowOff>28574</xdr:rowOff>
    </xdr:to>
    <xdr:pic>
      <xdr:nvPicPr>
        <xdr:cNvPr id="10" name="Imagen 9" descr="E:\Users\ds\Desktop\bagricola nuevo\00 Proyectos TIC\26- Logo Correo Bagricola\EDITABLE BANCO AGRICOLA_Mesa de trabajo 1.pn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319" t="8049" r="5466" b="6369"/>
        <a:stretch/>
      </xdr:blipFill>
      <xdr:spPr bwMode="auto">
        <a:xfrm>
          <a:off x="19050" y="342899"/>
          <a:ext cx="1295400" cy="561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4"/>
  <dimension ref="B1:H71"/>
  <sheetViews>
    <sheetView tabSelected="1" showWhiteSpace="0" zoomScaleNormal="100" workbookViewId="0">
      <selection activeCell="H17" sqref="H17"/>
    </sheetView>
  </sheetViews>
  <sheetFormatPr baseColWidth="10" defaultColWidth="7.7109375" defaultRowHeight="17.25" x14ac:dyDescent="0.3"/>
  <cols>
    <col min="1" max="1" width="13.28515625" style="2" customWidth="1"/>
    <col min="2" max="2" width="49" style="2" customWidth="1"/>
    <col min="3" max="3" width="26.7109375" style="17" customWidth="1"/>
    <col min="4" max="4" width="26" style="17" customWidth="1"/>
    <col min="5" max="5" width="24.85546875" style="2" customWidth="1"/>
    <col min="6" max="6" width="16.140625" style="2" bestFit="1" customWidth="1"/>
    <col min="7" max="7" width="18.7109375" style="2" bestFit="1" customWidth="1"/>
    <col min="8" max="16384" width="7.7109375" style="2"/>
  </cols>
  <sheetData>
    <row r="1" spans="2:4" x14ac:dyDescent="0.3">
      <c r="B1" s="69" t="s">
        <v>3</v>
      </c>
      <c r="C1" s="69"/>
      <c r="D1" s="69"/>
    </row>
    <row r="2" spans="2:4" x14ac:dyDescent="0.3">
      <c r="B2" s="69" t="s">
        <v>4</v>
      </c>
      <c r="C2" s="69"/>
      <c r="D2" s="69"/>
    </row>
    <row r="3" spans="2:4" x14ac:dyDescent="0.3">
      <c r="B3" s="69" t="str">
        <f>+FECHAS!B3</f>
        <v>AL 31 MARZO 2026 Y 2025</v>
      </c>
      <c r="C3" s="69"/>
      <c r="D3" s="69"/>
    </row>
    <row r="4" spans="2:4" x14ac:dyDescent="0.3">
      <c r="B4" s="69" t="s">
        <v>5</v>
      </c>
      <c r="C4" s="69"/>
      <c r="D4" s="69"/>
    </row>
    <row r="5" spans="2:4" x14ac:dyDescent="0.3">
      <c r="B5" s="7" t="s">
        <v>6</v>
      </c>
      <c r="C5" s="4" t="s">
        <v>65</v>
      </c>
      <c r="D5" s="4" t="s">
        <v>7</v>
      </c>
    </row>
    <row r="6" spans="2:4" x14ac:dyDescent="0.3">
      <c r="B6" s="8" t="s">
        <v>8</v>
      </c>
      <c r="C6" s="9"/>
      <c r="D6" s="9"/>
    </row>
    <row r="7" spans="2:4" x14ac:dyDescent="0.3">
      <c r="B7" s="10" t="s">
        <v>9</v>
      </c>
      <c r="C7" s="55">
        <v>23253551.52</v>
      </c>
      <c r="D7" s="55">
        <v>23651524.719999999</v>
      </c>
    </row>
    <row r="8" spans="2:4" x14ac:dyDescent="0.3">
      <c r="B8" s="10" t="s">
        <v>10</v>
      </c>
      <c r="C8" s="55">
        <v>697708595.47000003</v>
      </c>
      <c r="D8" s="55">
        <v>684311758.52999997</v>
      </c>
    </row>
    <row r="9" spans="2:4" x14ac:dyDescent="0.3">
      <c r="B9" s="10" t="s">
        <v>11</v>
      </c>
      <c r="C9" s="67">
        <v>49671894.420000002</v>
      </c>
      <c r="D9" s="53">
        <v>21146018.43</v>
      </c>
    </row>
    <row r="10" spans="2:4" hidden="1" x14ac:dyDescent="0.3">
      <c r="B10" s="10" t="s">
        <v>12</v>
      </c>
      <c r="C10" s="53">
        <v>0</v>
      </c>
      <c r="D10" s="53">
        <v>0</v>
      </c>
    </row>
    <row r="11" spans="2:4" ht="18.75" x14ac:dyDescent="0.3">
      <c r="B11" s="10"/>
      <c r="C11" s="49">
        <f>SUM(C7:C10)</f>
        <v>770634041.40999997</v>
      </c>
      <c r="D11" s="49">
        <f>SUM(D7:D10)</f>
        <v>729109301.67999995</v>
      </c>
    </row>
    <row r="12" spans="2:4" ht="18.75" x14ac:dyDescent="0.3">
      <c r="B12" s="8" t="s">
        <v>13</v>
      </c>
      <c r="C12" s="50"/>
      <c r="D12" s="50"/>
    </row>
    <row r="13" spans="2:4" x14ac:dyDescent="0.3">
      <c r="B13" s="10" t="s">
        <v>14</v>
      </c>
      <c r="C13" s="56">
        <v>77031604.650000006</v>
      </c>
      <c r="D13" s="56">
        <v>70986297.879999995</v>
      </c>
    </row>
    <row r="14" spans="2:4" x14ac:dyDescent="0.3">
      <c r="B14" s="10" t="s">
        <v>15</v>
      </c>
      <c r="C14" s="68">
        <v>52834360.730000004</v>
      </c>
      <c r="D14" s="53">
        <v>88170135.689999998</v>
      </c>
    </row>
    <row r="15" spans="2:4" ht="18.75" hidden="1" x14ac:dyDescent="0.3">
      <c r="B15" s="43" t="s">
        <v>16</v>
      </c>
      <c r="C15" s="48">
        <v>0</v>
      </c>
      <c r="D15" s="48">
        <v>0</v>
      </c>
    </row>
    <row r="16" spans="2:4" x14ac:dyDescent="0.3">
      <c r="B16" s="10" t="s">
        <v>0</v>
      </c>
      <c r="C16" s="57">
        <f>SUM(C13:C15)</f>
        <v>129865965.38000001</v>
      </c>
      <c r="D16" s="57">
        <f>SUM(D13:D15)</f>
        <v>159156433.56999999</v>
      </c>
    </row>
    <row r="17" spans="2:8" ht="18.75" x14ac:dyDescent="0.3">
      <c r="C17" s="50"/>
      <c r="D17" s="50"/>
    </row>
    <row r="18" spans="2:8" x14ac:dyDescent="0.3">
      <c r="B18" s="11" t="s">
        <v>17</v>
      </c>
      <c r="C18" s="58">
        <f>C11-C16</f>
        <v>640768076.02999997</v>
      </c>
      <c r="D18" s="58">
        <f>D11-D16</f>
        <v>569952868.1099999</v>
      </c>
    </row>
    <row r="19" spans="2:8" ht="18.75" x14ac:dyDescent="0.3">
      <c r="C19" s="49"/>
      <c r="D19" s="49"/>
    </row>
    <row r="20" spans="2:8" ht="18.75" hidden="1" x14ac:dyDescent="0.3">
      <c r="B20" s="2" t="s">
        <v>18</v>
      </c>
      <c r="C20" s="50">
        <v>0</v>
      </c>
      <c r="D20" s="59">
        <v>0</v>
      </c>
    </row>
    <row r="21" spans="2:8" ht="18.75" x14ac:dyDescent="0.3">
      <c r="C21" s="49"/>
      <c r="D21" s="49"/>
    </row>
    <row r="22" spans="2:8" x14ac:dyDescent="0.3">
      <c r="B22" s="11" t="s">
        <v>19</v>
      </c>
      <c r="C22" s="58">
        <f>C18-C20</f>
        <v>640768076.02999997</v>
      </c>
      <c r="D22" s="58">
        <f>D18-D20</f>
        <v>569952868.1099999</v>
      </c>
    </row>
    <row r="23" spans="2:8" ht="18.75" x14ac:dyDescent="0.3">
      <c r="B23" s="11"/>
      <c r="C23" s="52"/>
      <c r="D23" s="52"/>
    </row>
    <row r="24" spans="2:8" ht="18.75" x14ac:dyDescent="0.3">
      <c r="B24" s="11" t="s">
        <v>20</v>
      </c>
      <c r="C24" s="50"/>
      <c r="D24" s="50"/>
    </row>
    <row r="25" spans="2:8" x14ac:dyDescent="0.3">
      <c r="B25" s="11" t="s">
        <v>21</v>
      </c>
      <c r="C25" s="65">
        <v>142485667.59</v>
      </c>
      <c r="D25" s="56">
        <v>108300121.90000001</v>
      </c>
    </row>
    <row r="26" spans="2:8" x14ac:dyDescent="0.3">
      <c r="B26" s="2" t="s">
        <v>22</v>
      </c>
      <c r="C26" s="66">
        <v>40010952.050000004</v>
      </c>
      <c r="D26" s="60">
        <v>33105912.510000002</v>
      </c>
    </row>
    <row r="27" spans="2:8" ht="18.75" x14ac:dyDescent="0.3">
      <c r="C27" s="49">
        <f>SUM(C25:C26)</f>
        <v>182496619.64000002</v>
      </c>
      <c r="D27" s="49">
        <f>SUM(D25:D26)</f>
        <v>141406034.41</v>
      </c>
    </row>
    <row r="28" spans="2:8" ht="18.75" x14ac:dyDescent="0.3">
      <c r="B28" s="11" t="s">
        <v>23</v>
      </c>
      <c r="C28" s="56"/>
      <c r="D28" s="50"/>
    </row>
    <row r="29" spans="2:8" x14ac:dyDescent="0.3">
      <c r="B29" s="2" t="s">
        <v>24</v>
      </c>
      <c r="C29" s="65">
        <v>5264186.59</v>
      </c>
      <c r="D29" s="56">
        <v>4362440.0600000005</v>
      </c>
      <c r="E29" s="12"/>
    </row>
    <row r="30" spans="2:8" x14ac:dyDescent="0.3">
      <c r="B30" s="2" t="s">
        <v>25</v>
      </c>
      <c r="C30" s="66">
        <v>17667647.09</v>
      </c>
      <c r="D30" s="60">
        <v>3988457.37</v>
      </c>
      <c r="E30" s="12"/>
    </row>
    <row r="31" spans="2:8" ht="18.75" x14ac:dyDescent="0.3">
      <c r="C31" s="49">
        <f>SUM(C29:C30)</f>
        <v>22931833.68</v>
      </c>
      <c r="D31" s="49">
        <f>SUM(D29:D30)</f>
        <v>8350897.4300000006</v>
      </c>
      <c r="E31" s="12"/>
      <c r="H31" s="6"/>
    </row>
    <row r="32" spans="2:8" ht="18.75" x14ac:dyDescent="0.3">
      <c r="C32" s="49"/>
      <c r="D32" s="49"/>
      <c r="H32" s="6"/>
    </row>
    <row r="33" spans="2:8" ht="18.75" x14ac:dyDescent="0.3">
      <c r="B33" s="11" t="s">
        <v>26</v>
      </c>
      <c r="C33" s="49">
        <f>C22+C27-C31</f>
        <v>800332861.99000001</v>
      </c>
      <c r="D33" s="49">
        <f>D22+D27-D31</f>
        <v>703008005.08999991</v>
      </c>
      <c r="H33" s="6"/>
    </row>
    <row r="34" spans="2:8" ht="18.75" x14ac:dyDescent="0.3">
      <c r="B34" s="11"/>
      <c r="C34" s="49"/>
      <c r="D34" s="49"/>
      <c r="H34" s="6"/>
    </row>
    <row r="35" spans="2:8" ht="18.75" x14ac:dyDescent="0.3">
      <c r="B35" s="11" t="s">
        <v>27</v>
      </c>
      <c r="C35" s="50"/>
      <c r="D35" s="50"/>
    </row>
    <row r="36" spans="2:8" x14ac:dyDescent="0.3">
      <c r="B36" s="2" t="s">
        <v>28</v>
      </c>
      <c r="C36" s="65">
        <v>534958094.77000004</v>
      </c>
      <c r="D36" s="56">
        <v>505480677.38</v>
      </c>
    </row>
    <row r="37" spans="2:8" x14ac:dyDescent="0.3">
      <c r="B37" s="2" t="s">
        <v>29</v>
      </c>
      <c r="C37" s="65">
        <v>15321173.23</v>
      </c>
      <c r="D37" s="56">
        <v>7379093.5499999998</v>
      </c>
    </row>
    <row r="38" spans="2:8" x14ac:dyDescent="0.3">
      <c r="B38" s="2" t="s">
        <v>30</v>
      </c>
      <c r="C38" s="65">
        <v>25875151.84</v>
      </c>
      <c r="D38" s="56">
        <v>27080594.810000002</v>
      </c>
    </row>
    <row r="39" spans="2:8" x14ac:dyDescent="0.3">
      <c r="B39" s="2" t="s">
        <v>31</v>
      </c>
      <c r="C39" s="65">
        <v>64315450.18</v>
      </c>
      <c r="D39" s="56">
        <v>84127554.75</v>
      </c>
    </row>
    <row r="40" spans="2:8" x14ac:dyDescent="0.3">
      <c r="B40" s="2" t="s">
        <v>32</v>
      </c>
      <c r="C40" s="66">
        <v>108594655.69</v>
      </c>
      <c r="D40" s="60">
        <v>68534592.189999998</v>
      </c>
    </row>
    <row r="41" spans="2:8" x14ac:dyDescent="0.3">
      <c r="C41" s="57">
        <f>SUM(C36:C40)</f>
        <v>749064525.71000004</v>
      </c>
      <c r="D41" s="57">
        <f>SUM(D36:D40)</f>
        <v>692602512.68000007</v>
      </c>
    </row>
    <row r="42" spans="2:8" ht="18.75" x14ac:dyDescent="0.3">
      <c r="C42" s="51"/>
      <c r="D42" s="51"/>
    </row>
    <row r="43" spans="2:8" x14ac:dyDescent="0.3">
      <c r="B43" s="11" t="s">
        <v>33</v>
      </c>
      <c r="C43" s="58">
        <f>C33-C41</f>
        <v>51268336.279999971</v>
      </c>
      <c r="D43" s="58">
        <f>D33-D41</f>
        <v>10405492.409999847</v>
      </c>
    </row>
    <row r="44" spans="2:8" ht="18.75" x14ac:dyDescent="0.3">
      <c r="C44" s="50"/>
      <c r="D44" s="50"/>
    </row>
    <row r="45" spans="2:8" ht="18.75" x14ac:dyDescent="0.3">
      <c r="B45" s="11" t="s">
        <v>34</v>
      </c>
      <c r="C45" s="50"/>
      <c r="D45" s="50"/>
      <c r="E45" s="24"/>
    </row>
    <row r="46" spans="2:8" x14ac:dyDescent="0.3">
      <c r="B46" s="2" t="s">
        <v>35</v>
      </c>
      <c r="C46" s="65">
        <v>105216694.49000001</v>
      </c>
      <c r="D46" s="56">
        <v>72305702.600000009</v>
      </c>
      <c r="E46" s="24"/>
    </row>
    <row r="47" spans="2:8" x14ac:dyDescent="0.3">
      <c r="B47" s="2" t="s">
        <v>32</v>
      </c>
      <c r="C47" s="66">
        <v>5483723</v>
      </c>
      <c r="D47" s="60">
        <v>1323470.83</v>
      </c>
      <c r="E47" s="44"/>
    </row>
    <row r="48" spans="2:8" x14ac:dyDescent="0.3">
      <c r="C48" s="57">
        <f>C46-C47</f>
        <v>99732971.49000001</v>
      </c>
      <c r="D48" s="57">
        <f>D46-D47</f>
        <v>70982231.770000011</v>
      </c>
      <c r="E48" s="44"/>
    </row>
    <row r="49" spans="2:4" ht="18.75" x14ac:dyDescent="0.3">
      <c r="C49" s="50"/>
      <c r="D49" s="50"/>
    </row>
    <row r="50" spans="2:4" x14ac:dyDescent="0.3">
      <c r="B50" s="11" t="s">
        <v>36</v>
      </c>
      <c r="C50" s="54">
        <f>C43+C48</f>
        <v>151001307.76999998</v>
      </c>
      <c r="D50" s="54">
        <f>D43+D48</f>
        <v>81387724.179999858</v>
      </c>
    </row>
    <row r="51" spans="2:4" x14ac:dyDescent="0.3">
      <c r="C51" s="13"/>
      <c r="D51" s="13"/>
    </row>
    <row r="52" spans="2:4" x14ac:dyDescent="0.3">
      <c r="D52" s="12"/>
    </row>
    <row r="53" spans="2:4" x14ac:dyDescent="0.3">
      <c r="C53" s="12"/>
      <c r="D53" s="13"/>
    </row>
    <row r="54" spans="2:4" x14ac:dyDescent="0.3">
      <c r="B54" s="14" t="s">
        <v>1</v>
      </c>
      <c r="C54" s="15" t="s">
        <v>37</v>
      </c>
      <c r="D54" s="15"/>
    </row>
    <row r="55" spans="2:4" x14ac:dyDescent="0.3">
      <c r="B55" s="10" t="s">
        <v>2</v>
      </c>
      <c r="C55" s="10" t="s">
        <v>38</v>
      </c>
      <c r="D55" s="10"/>
    </row>
    <row r="56" spans="2:4" x14ac:dyDescent="0.3">
      <c r="B56" s="14"/>
      <c r="D56" s="5">
        <v>3</v>
      </c>
    </row>
    <row r="57" spans="2:4" x14ac:dyDescent="0.3">
      <c r="C57" s="16"/>
      <c r="D57" s="16"/>
    </row>
    <row r="58" spans="2:4" x14ac:dyDescent="0.3">
      <c r="C58" s="16"/>
      <c r="D58" s="16"/>
    </row>
    <row r="59" spans="2:4" x14ac:dyDescent="0.3">
      <c r="C59" s="16"/>
      <c r="D59" s="16"/>
    </row>
    <row r="60" spans="2:4" x14ac:dyDescent="0.3">
      <c r="C60" s="16"/>
      <c r="D60" s="16"/>
    </row>
    <row r="61" spans="2:4" x14ac:dyDescent="0.3">
      <c r="C61" s="16"/>
      <c r="D61" s="16"/>
    </row>
    <row r="62" spans="2:4" x14ac:dyDescent="0.3">
      <c r="C62" s="16"/>
      <c r="D62" s="16"/>
    </row>
    <row r="63" spans="2:4" x14ac:dyDescent="0.3">
      <c r="C63" s="16"/>
      <c r="D63" s="16"/>
    </row>
    <row r="64" spans="2:4" x14ac:dyDescent="0.3">
      <c r="C64" s="16"/>
      <c r="D64" s="16"/>
    </row>
    <row r="65" spans="3:4" x14ac:dyDescent="0.3">
      <c r="C65" s="16"/>
      <c r="D65" s="16"/>
    </row>
    <row r="66" spans="3:4" x14ac:dyDescent="0.3">
      <c r="C66" s="16"/>
      <c r="D66" s="16"/>
    </row>
    <row r="67" spans="3:4" x14ac:dyDescent="0.3">
      <c r="C67" s="16"/>
      <c r="D67" s="16"/>
    </row>
    <row r="68" spans="3:4" x14ac:dyDescent="0.3">
      <c r="C68" s="16"/>
      <c r="D68" s="16"/>
    </row>
    <row r="69" spans="3:4" x14ac:dyDescent="0.3">
      <c r="C69" s="16"/>
      <c r="D69" s="16"/>
    </row>
    <row r="70" spans="3:4" x14ac:dyDescent="0.3">
      <c r="C70" s="16"/>
      <c r="D70" s="16"/>
    </row>
    <row r="71" spans="3:4" x14ac:dyDescent="0.3">
      <c r="C71" s="16"/>
      <c r="D71" s="16"/>
    </row>
  </sheetData>
  <mergeCells count="4">
    <mergeCell ref="B1:D1"/>
    <mergeCell ref="B2:D2"/>
    <mergeCell ref="B3:D3"/>
    <mergeCell ref="B4:D4"/>
  </mergeCells>
  <pageMargins left="0.7" right="0.7" top="0.75" bottom="0.75" header="0.3" footer="0.3"/>
  <pageSetup scale="68" orientation="portrait" r:id="rId1"/>
  <ignoredErrors>
    <ignoredError sqref="C5:D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DE96F-B342-41B1-B0DB-4707AED3A0F7}">
  <dimension ref="A1:U26"/>
  <sheetViews>
    <sheetView workbookViewId="0">
      <selection activeCell="G30" sqref="G30"/>
    </sheetView>
  </sheetViews>
  <sheetFormatPr baseColWidth="10" defaultColWidth="11.42578125" defaultRowHeight="15.75" x14ac:dyDescent="0.25"/>
  <cols>
    <col min="1" max="1" width="15.140625" style="3" customWidth="1"/>
    <col min="2" max="2" width="35" style="3" bestFit="1" customWidth="1"/>
    <col min="3" max="3" width="9.85546875" style="1" customWidth="1"/>
    <col min="4" max="4" width="16.5703125" style="1" bestFit="1" customWidth="1"/>
    <col min="5" max="5" width="6" style="1" customWidth="1"/>
    <col min="6" max="6" width="9.85546875" style="1" customWidth="1"/>
    <col min="7" max="7" width="31.7109375" style="1" hidden="1" customWidth="1"/>
    <col min="8" max="8" width="9.85546875" style="1" hidden="1" customWidth="1"/>
    <col min="9" max="9" width="28.85546875" style="1" hidden="1" customWidth="1"/>
    <col min="10" max="10" width="9.85546875" style="1" hidden="1" customWidth="1"/>
    <col min="11" max="11" width="31" style="1" hidden="1" customWidth="1"/>
    <col min="12" max="12" width="9.85546875" style="1" customWidth="1"/>
    <col min="13" max="13" width="34.5703125" style="1" bestFit="1" customWidth="1"/>
    <col min="14" max="14" width="9.85546875" style="1" customWidth="1"/>
    <col min="15" max="15" width="24.140625" style="1" bestFit="1" customWidth="1"/>
    <col min="16" max="16" width="24.140625" style="1" customWidth="1"/>
    <col min="17" max="17" width="25.85546875" style="1" bestFit="1" customWidth="1"/>
    <col min="18" max="18" width="24.140625" style="1" customWidth="1"/>
    <col min="21" max="21" width="49" bestFit="1" customWidth="1"/>
  </cols>
  <sheetData>
    <row r="1" spans="1:21" ht="18.75" x14ac:dyDescent="0.25">
      <c r="A1" s="63" t="s">
        <v>40</v>
      </c>
      <c r="B1" s="38" t="s">
        <v>70</v>
      </c>
      <c r="C1" s="19"/>
      <c r="D1" s="64" t="s">
        <v>41</v>
      </c>
      <c r="E1" s="61">
        <v>3</v>
      </c>
      <c r="F1" s="19"/>
      <c r="G1" s="38" t="s">
        <v>42</v>
      </c>
      <c r="H1" s="19"/>
      <c r="I1" s="38" t="s">
        <v>43</v>
      </c>
      <c r="J1" s="19"/>
      <c r="K1" s="38" t="s">
        <v>44</v>
      </c>
      <c r="L1" s="19"/>
      <c r="M1" s="38"/>
      <c r="N1" s="38"/>
      <c r="O1" s="42"/>
      <c r="P1" s="42"/>
      <c r="Q1" s="38"/>
      <c r="R1" s="42"/>
      <c r="S1" s="70" t="s">
        <v>45</v>
      </c>
      <c r="U1" s="62" t="s">
        <v>46</v>
      </c>
    </row>
    <row r="2" spans="1:21" x14ac:dyDescent="0.25">
      <c r="A2" s="25" t="s">
        <v>47</v>
      </c>
      <c r="B2" s="38" t="s">
        <v>70</v>
      </c>
      <c r="C2" s="19"/>
      <c r="D2" s="73" t="s">
        <v>48</v>
      </c>
      <c r="E2" s="74"/>
      <c r="F2" s="19"/>
      <c r="G2" s="38" t="s">
        <v>42</v>
      </c>
      <c r="H2" s="19"/>
      <c r="I2" s="38" t="s">
        <v>43</v>
      </c>
      <c r="J2" s="19"/>
      <c r="K2" s="38" t="s">
        <v>44</v>
      </c>
      <c r="L2" s="19"/>
      <c r="M2" s="38"/>
      <c r="N2" s="38"/>
      <c r="O2" s="38"/>
      <c r="P2" s="38"/>
      <c r="Q2" s="38"/>
      <c r="R2" s="38"/>
      <c r="S2" s="71"/>
      <c r="U2" s="34" t="s">
        <v>46</v>
      </c>
    </row>
    <row r="3" spans="1:21" ht="16.5" thickBot="1" x14ac:dyDescent="0.3">
      <c r="A3" s="25" t="s">
        <v>49</v>
      </c>
      <c r="B3" s="38" t="s">
        <v>70</v>
      </c>
      <c r="C3" s="19"/>
      <c r="D3" s="75"/>
      <c r="E3" s="76"/>
      <c r="F3" s="19"/>
      <c r="G3" s="38" t="s">
        <v>42</v>
      </c>
      <c r="H3" s="19"/>
      <c r="I3" s="38" t="s">
        <v>43</v>
      </c>
      <c r="J3" s="19"/>
      <c r="K3" s="38" t="s">
        <v>44</v>
      </c>
      <c r="L3" s="19"/>
      <c r="M3" s="38"/>
      <c r="N3" s="38"/>
      <c r="O3" s="38"/>
      <c r="P3" s="38"/>
      <c r="Q3" s="38"/>
      <c r="R3" s="38"/>
      <c r="S3" s="71"/>
      <c r="U3" s="34" t="s">
        <v>46</v>
      </c>
    </row>
    <row r="4" spans="1:21" x14ac:dyDescent="0.25">
      <c r="A4" s="25" t="s">
        <v>50</v>
      </c>
      <c r="B4" s="38" t="s">
        <v>70</v>
      </c>
      <c r="C4" s="19"/>
      <c r="D4" s="19"/>
      <c r="E4" s="19"/>
      <c r="F4" s="19"/>
      <c r="G4" s="38" t="s">
        <v>51</v>
      </c>
      <c r="H4" s="19"/>
      <c r="I4" s="38" t="s">
        <v>52</v>
      </c>
      <c r="J4" s="19"/>
      <c r="K4" s="38" t="s">
        <v>53</v>
      </c>
      <c r="L4" s="19"/>
      <c r="M4" s="38"/>
      <c r="N4" s="38"/>
      <c r="O4" s="38"/>
      <c r="P4" s="38"/>
      <c r="Q4" s="38"/>
      <c r="R4" s="38"/>
      <c r="S4" s="71"/>
      <c r="U4" s="34" t="s">
        <v>46</v>
      </c>
    </row>
    <row r="5" spans="1:21" ht="16.5" thickBot="1" x14ac:dyDescent="0.3">
      <c r="A5" s="26" t="s">
        <v>39</v>
      </c>
      <c r="B5" s="39" t="s">
        <v>71</v>
      </c>
      <c r="C5" s="20"/>
      <c r="D5" s="20"/>
      <c r="E5" s="20"/>
      <c r="F5" s="20"/>
      <c r="G5" s="39" t="s">
        <v>51</v>
      </c>
      <c r="H5" s="20"/>
      <c r="I5" s="39" t="s">
        <v>52</v>
      </c>
      <c r="J5" s="20"/>
      <c r="K5" s="39" t="s">
        <v>53</v>
      </c>
      <c r="L5" s="20"/>
      <c r="M5" s="39"/>
      <c r="N5" s="39"/>
      <c r="O5" s="39"/>
      <c r="P5" s="39"/>
      <c r="Q5" s="39"/>
      <c r="R5" s="39"/>
      <c r="S5" s="72"/>
      <c r="U5" s="35" t="s">
        <v>46</v>
      </c>
    </row>
    <row r="6" spans="1:21" x14ac:dyDescent="0.25">
      <c r="A6" s="45" t="s">
        <v>54</v>
      </c>
      <c r="B6" s="46" t="s">
        <v>70</v>
      </c>
      <c r="C6" s="21"/>
      <c r="D6" s="21"/>
      <c r="E6" s="21"/>
      <c r="F6" s="21"/>
      <c r="G6" s="40" t="s">
        <v>42</v>
      </c>
      <c r="H6" s="21"/>
      <c r="I6" s="40" t="s">
        <v>43</v>
      </c>
      <c r="J6" s="21"/>
      <c r="K6" s="40" t="s">
        <v>44</v>
      </c>
      <c r="L6" s="21"/>
      <c r="M6" s="40"/>
      <c r="N6" s="40"/>
      <c r="O6" s="40"/>
      <c r="P6" s="40"/>
      <c r="Q6" s="40"/>
      <c r="R6" s="40"/>
      <c r="U6" s="36" t="s">
        <v>46</v>
      </c>
    </row>
    <row r="7" spans="1:21" x14ac:dyDescent="0.25">
      <c r="A7" s="47" t="s">
        <v>55</v>
      </c>
      <c r="B7" s="46" t="s">
        <v>67</v>
      </c>
      <c r="C7" s="21"/>
      <c r="D7" s="21"/>
      <c r="E7" s="21"/>
      <c r="F7" s="21"/>
      <c r="G7" s="40" t="s">
        <v>42</v>
      </c>
      <c r="H7" s="21"/>
      <c r="I7" s="40" t="s">
        <v>43</v>
      </c>
      <c r="J7" s="21"/>
      <c r="K7" s="40" t="s">
        <v>44</v>
      </c>
      <c r="L7" s="21"/>
      <c r="M7" s="40"/>
      <c r="N7" s="40"/>
      <c r="O7" s="40"/>
      <c r="P7" s="40"/>
      <c r="Q7" s="40"/>
      <c r="R7" s="40"/>
      <c r="U7" s="36" t="s">
        <v>56</v>
      </c>
    </row>
    <row r="8" spans="1:21" x14ac:dyDescent="0.25">
      <c r="A8" s="47" t="s">
        <v>57</v>
      </c>
      <c r="B8" s="46" t="s">
        <v>72</v>
      </c>
      <c r="C8" s="21"/>
      <c r="D8" s="21"/>
      <c r="E8" s="21"/>
      <c r="F8" s="21"/>
      <c r="G8" s="40" t="s">
        <v>51</v>
      </c>
      <c r="H8" s="21"/>
      <c r="I8" s="40" t="s">
        <v>52</v>
      </c>
      <c r="J8" s="21"/>
      <c r="K8" s="40" t="s">
        <v>53</v>
      </c>
      <c r="L8" s="21"/>
      <c r="M8" s="40"/>
      <c r="N8" s="40"/>
      <c r="O8" s="40"/>
      <c r="P8" s="40"/>
      <c r="Q8" s="40"/>
      <c r="R8" s="40"/>
      <c r="U8" s="36" t="s">
        <v>58</v>
      </c>
    </row>
    <row r="9" spans="1:21" x14ac:dyDescent="0.25">
      <c r="A9" s="27">
        <v>20</v>
      </c>
      <c r="B9" s="41" t="s">
        <v>69</v>
      </c>
      <c r="C9" s="22"/>
      <c r="D9" s="22"/>
      <c r="E9" s="22"/>
      <c r="F9" s="22"/>
      <c r="G9" s="41" t="s">
        <v>51</v>
      </c>
      <c r="H9" s="22"/>
      <c r="I9" s="41" t="s">
        <v>52</v>
      </c>
      <c r="J9" s="22"/>
      <c r="K9" s="41" t="s">
        <v>53</v>
      </c>
      <c r="L9" s="22"/>
      <c r="M9" s="41"/>
      <c r="N9" s="41"/>
      <c r="O9" s="41"/>
      <c r="P9" s="41"/>
      <c r="Q9" s="41"/>
      <c r="R9" s="41"/>
      <c r="U9" s="36" t="s">
        <v>46</v>
      </c>
    </row>
    <row r="10" spans="1:21" x14ac:dyDescent="0.25">
      <c r="A10" s="27">
        <v>21</v>
      </c>
      <c r="B10" s="41" t="s">
        <v>69</v>
      </c>
      <c r="C10" s="22"/>
      <c r="D10" s="22"/>
      <c r="E10" s="22"/>
      <c r="F10" s="22"/>
      <c r="G10" s="41" t="s">
        <v>51</v>
      </c>
      <c r="H10" s="22"/>
      <c r="I10" s="41" t="s">
        <v>52</v>
      </c>
      <c r="J10" s="22"/>
      <c r="K10" s="41" t="s">
        <v>53</v>
      </c>
      <c r="L10" s="22"/>
      <c r="M10" s="41"/>
      <c r="N10" s="41"/>
      <c r="O10" s="41"/>
      <c r="P10" s="41"/>
      <c r="Q10" s="41"/>
      <c r="R10" s="41"/>
      <c r="U10" s="36" t="s">
        <v>46</v>
      </c>
    </row>
    <row r="11" spans="1:21" x14ac:dyDescent="0.25">
      <c r="A11" s="27">
        <v>22</v>
      </c>
      <c r="B11" s="41" t="s">
        <v>69</v>
      </c>
      <c r="C11" s="22"/>
      <c r="D11" s="22"/>
      <c r="E11" s="22"/>
      <c r="F11" s="22"/>
      <c r="G11" s="41" t="s">
        <v>51</v>
      </c>
      <c r="H11" s="22"/>
      <c r="I11" s="41" t="s">
        <v>52</v>
      </c>
      <c r="J11" s="22"/>
      <c r="K11" s="41" t="s">
        <v>53</v>
      </c>
      <c r="L11" s="22"/>
      <c r="M11" s="41"/>
      <c r="N11" s="41"/>
      <c r="O11" s="41"/>
      <c r="P11" s="41"/>
      <c r="Q11" s="41"/>
      <c r="R11" s="41"/>
      <c r="U11" s="36" t="s">
        <v>46</v>
      </c>
    </row>
    <row r="12" spans="1:21" x14ac:dyDescent="0.25">
      <c r="A12" s="27">
        <v>23</v>
      </c>
      <c r="B12" s="41" t="s">
        <v>69</v>
      </c>
      <c r="C12" s="22"/>
      <c r="D12" s="22"/>
      <c r="E12" s="22"/>
      <c r="F12" s="22"/>
      <c r="G12" s="41" t="s">
        <v>51</v>
      </c>
      <c r="H12" s="22"/>
      <c r="I12" s="41" t="s">
        <v>52</v>
      </c>
      <c r="J12" s="22"/>
      <c r="K12" s="41" t="s">
        <v>53</v>
      </c>
      <c r="L12" s="22"/>
      <c r="M12" s="41"/>
      <c r="N12" s="41"/>
      <c r="O12" s="41"/>
      <c r="P12" s="41"/>
      <c r="Q12" s="41"/>
      <c r="R12" s="41"/>
      <c r="U12" s="36" t="s">
        <v>46</v>
      </c>
    </row>
    <row r="13" spans="1:21" x14ac:dyDescent="0.25">
      <c r="A13" s="28">
        <v>24</v>
      </c>
      <c r="B13" s="37" t="s">
        <v>72</v>
      </c>
      <c r="C13" s="23"/>
      <c r="D13" s="23"/>
      <c r="E13" s="23"/>
      <c r="F13" s="23"/>
      <c r="G13" s="37" t="s">
        <v>51</v>
      </c>
      <c r="H13" s="23"/>
      <c r="I13" s="37" t="s">
        <v>52</v>
      </c>
      <c r="J13" s="23"/>
      <c r="K13" s="37" t="s">
        <v>53</v>
      </c>
      <c r="L13" s="23"/>
      <c r="M13" s="37"/>
      <c r="N13" s="37"/>
      <c r="O13" s="37"/>
      <c r="P13" s="37"/>
      <c r="Q13" s="37"/>
      <c r="R13" s="37"/>
      <c r="U13" s="36" t="s">
        <v>46</v>
      </c>
    </row>
    <row r="14" spans="1:21" x14ac:dyDescent="0.25">
      <c r="A14" s="28">
        <v>25</v>
      </c>
      <c r="B14" s="37" t="s">
        <v>72</v>
      </c>
      <c r="C14" s="23"/>
      <c r="D14" s="23"/>
      <c r="E14" s="23"/>
      <c r="F14" s="23"/>
      <c r="G14" s="37" t="s">
        <v>51</v>
      </c>
      <c r="H14" s="23"/>
      <c r="I14" s="37" t="s">
        <v>52</v>
      </c>
      <c r="J14" s="23"/>
      <c r="K14" s="37" t="s">
        <v>53</v>
      </c>
      <c r="L14" s="23"/>
      <c r="M14" s="37"/>
      <c r="N14" s="37"/>
      <c r="O14" s="37"/>
      <c r="P14" s="37"/>
      <c r="Q14" s="37"/>
      <c r="R14" s="37"/>
      <c r="U14" s="36" t="s">
        <v>46</v>
      </c>
    </row>
    <row r="15" spans="1:21" x14ac:dyDescent="0.25">
      <c r="A15" s="28">
        <v>26</v>
      </c>
      <c r="B15" s="37" t="s">
        <v>72</v>
      </c>
      <c r="C15" s="23"/>
      <c r="D15" s="23"/>
      <c r="E15" s="23"/>
      <c r="F15" s="23"/>
      <c r="G15" s="37" t="s">
        <v>51</v>
      </c>
      <c r="H15" s="23"/>
      <c r="I15" s="37" t="s">
        <v>52</v>
      </c>
      <c r="J15" s="23"/>
      <c r="K15" s="37" t="s">
        <v>53</v>
      </c>
      <c r="L15" s="23"/>
      <c r="M15" s="37"/>
      <c r="N15" s="37"/>
      <c r="O15" s="37"/>
      <c r="P15" s="37"/>
      <c r="Q15" s="37"/>
      <c r="R15" s="37"/>
      <c r="U15" s="36" t="s">
        <v>46</v>
      </c>
    </row>
    <row r="16" spans="1:21" x14ac:dyDescent="0.25">
      <c r="A16" s="47">
        <v>27</v>
      </c>
      <c r="B16" s="46" t="s">
        <v>66</v>
      </c>
      <c r="C16" s="21"/>
      <c r="D16" s="21"/>
      <c r="E16" s="21"/>
      <c r="F16" s="21"/>
      <c r="G16" s="40" t="s">
        <v>51</v>
      </c>
      <c r="H16" s="21"/>
      <c r="I16" s="40" t="s">
        <v>52</v>
      </c>
      <c r="J16" s="21"/>
      <c r="K16" s="40" t="s">
        <v>53</v>
      </c>
      <c r="L16" s="21"/>
      <c r="M16" s="40"/>
      <c r="N16" s="40"/>
      <c r="O16" s="40"/>
      <c r="P16" s="40"/>
      <c r="Q16" s="40"/>
      <c r="R16" s="40"/>
      <c r="U16" s="36" t="s">
        <v>46</v>
      </c>
    </row>
    <row r="17" spans="1:21" x14ac:dyDescent="0.25">
      <c r="A17" s="28">
        <v>28</v>
      </c>
      <c r="B17" s="28" t="s">
        <v>68</v>
      </c>
      <c r="C17" s="23"/>
      <c r="D17" s="23"/>
      <c r="E17" s="23"/>
      <c r="F17" s="23"/>
      <c r="G17" s="37" t="s">
        <v>51</v>
      </c>
      <c r="H17" s="23"/>
      <c r="I17" s="37" t="s">
        <v>52</v>
      </c>
      <c r="J17" s="23"/>
      <c r="K17" s="37" t="s">
        <v>53</v>
      </c>
      <c r="L17" s="23"/>
      <c r="M17" s="37"/>
      <c r="N17" s="37"/>
      <c r="O17" s="37"/>
      <c r="P17" s="37"/>
      <c r="Q17" s="37"/>
      <c r="R17" s="37"/>
      <c r="U17" s="36" t="s">
        <v>46</v>
      </c>
    </row>
    <row r="18" spans="1:21" x14ac:dyDescent="0.25">
      <c r="A18" s="28">
        <v>29</v>
      </c>
      <c r="B18" s="28" t="s">
        <v>68</v>
      </c>
      <c r="C18" s="23"/>
      <c r="D18" s="23"/>
      <c r="E18" s="23"/>
      <c r="F18" s="23"/>
      <c r="G18" s="37" t="s">
        <v>51</v>
      </c>
      <c r="H18" s="23"/>
      <c r="I18" s="37" t="s">
        <v>52</v>
      </c>
      <c r="J18" s="23"/>
      <c r="K18" s="37" t="s">
        <v>53</v>
      </c>
      <c r="L18" s="23"/>
      <c r="M18" s="37"/>
      <c r="N18" s="37"/>
      <c r="O18" s="37"/>
      <c r="P18" s="37"/>
      <c r="Q18" s="37"/>
      <c r="R18" s="37"/>
      <c r="U18" s="36" t="s">
        <v>46</v>
      </c>
    </row>
    <row r="19" spans="1:21" x14ac:dyDescent="0.25">
      <c r="A19" s="47">
        <v>30</v>
      </c>
      <c r="B19" s="46" t="s">
        <v>67</v>
      </c>
      <c r="C19" s="21"/>
      <c r="D19" s="21"/>
      <c r="E19" s="21"/>
      <c r="F19" s="21"/>
      <c r="G19" s="40" t="s">
        <v>42</v>
      </c>
      <c r="H19" s="21"/>
      <c r="I19" s="40" t="s">
        <v>43</v>
      </c>
      <c r="J19" s="21"/>
      <c r="K19" s="40" t="s">
        <v>44</v>
      </c>
      <c r="L19" s="21"/>
      <c r="M19" s="40"/>
      <c r="N19" s="40"/>
      <c r="O19" s="40"/>
      <c r="P19" s="40"/>
      <c r="Q19" s="40"/>
      <c r="R19" s="40"/>
      <c r="U19" s="36" t="s">
        <v>59</v>
      </c>
    </row>
    <row r="20" spans="1:21" x14ac:dyDescent="0.25">
      <c r="O20" s="18"/>
      <c r="P20" s="18"/>
      <c r="Q20" s="18"/>
      <c r="R20" s="18"/>
    </row>
    <row r="22" spans="1:21" x14ac:dyDescent="0.25">
      <c r="M22" s="33" t="s">
        <v>60</v>
      </c>
    </row>
    <row r="23" spans="1:21" x14ac:dyDescent="0.25">
      <c r="M23" s="29" t="s">
        <v>61</v>
      </c>
    </row>
    <row r="24" spans="1:21" x14ac:dyDescent="0.25">
      <c r="M24" s="30" t="s">
        <v>62</v>
      </c>
    </row>
    <row r="25" spans="1:21" x14ac:dyDescent="0.25">
      <c r="M25" s="31" t="s">
        <v>63</v>
      </c>
    </row>
    <row r="26" spans="1:21" x14ac:dyDescent="0.25">
      <c r="M26" s="32" t="s">
        <v>64</v>
      </c>
    </row>
  </sheetData>
  <mergeCells count="2">
    <mergeCell ref="S1:S5"/>
    <mergeCell ref="D2:E3"/>
  </mergeCells>
  <phoneticPr fontId="22" type="noConversion"/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5C82304DD90349A0E44D358CA711B9" ma:contentTypeVersion="14" ma:contentTypeDescription="Crear nuevo documento." ma:contentTypeScope="" ma:versionID="6c90ac7436c2bea3deefc2ce5a595e36">
  <xsd:schema xmlns:xsd="http://www.w3.org/2001/XMLSchema" xmlns:xs="http://www.w3.org/2001/XMLSchema" xmlns:p="http://schemas.microsoft.com/office/2006/metadata/properties" xmlns:ns2="7a257099-fd18-47a9-8bae-6e6dd6ef558c" xmlns:ns3="d6b2c37d-3d88-47df-83cd-1336f6ba25bc" targetNamespace="http://schemas.microsoft.com/office/2006/metadata/properties" ma:root="true" ma:fieldsID="0507756f6d1a438abc0c72d1840ca858" ns2:_="" ns3:_="">
    <xsd:import namespace="7a257099-fd18-47a9-8bae-6e6dd6ef558c"/>
    <xsd:import namespace="d6b2c37d-3d88-47df-83cd-1336f6ba25b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257099-fd18-47a9-8bae-6e6dd6ef558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dbe2ff9-cf4a-4e7e-90cb-ca3c132dce5b}" ma:internalName="TaxCatchAll" ma:showField="CatchAllData" ma:web="7a257099-fd18-47a9-8bae-6e6dd6ef55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2c37d-3d88-47df-83cd-1336f6ba25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fb2df2-8de7-4559-91ac-a29f0ef0c9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257099-fd18-47a9-8bae-6e6dd6ef558c" xsi:nil="true"/>
    <lcf76f155ced4ddcb4097134ff3c332f xmlns="d6b2c37d-3d88-47df-83cd-1336f6ba25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06091D-6A65-4EB6-B2AE-DE6F6F7BA5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6834F6-45E7-466D-92AA-9CD75EBE67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257099-fd18-47a9-8bae-6e6dd6ef558c"/>
    <ds:schemaRef ds:uri="d6b2c37d-3d88-47df-83cd-1336f6ba25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19D50C-F60D-4972-994B-BEB733BC91C1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dcmitype/"/>
    <ds:schemaRef ds:uri="7a257099-fd18-47a9-8bae-6e6dd6ef558c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d6b2c37d-3d88-47df-83cd-1336f6ba25b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RESULTADO</vt:lpstr>
      <vt:lpstr>FECHAS</vt:lpstr>
      <vt:lpstr>RESULTADO!Área_de_impresión</vt:lpstr>
    </vt:vector>
  </TitlesOfParts>
  <Manager/>
  <Company>HP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Paola Cecilia Juliao Vasquez</dc:creator>
  <cp:keywords/>
  <dc:description/>
  <cp:lastModifiedBy>Tania del Rosario</cp:lastModifiedBy>
  <cp:revision/>
  <cp:lastPrinted>2026-04-07T21:14:37Z</cp:lastPrinted>
  <dcterms:created xsi:type="dcterms:W3CDTF">2021-10-07T14:43:02Z</dcterms:created>
  <dcterms:modified xsi:type="dcterms:W3CDTF">2026-04-08T18:07:22Z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0x0101004E5C82304DD90349A0E44D358CA711B9</vt:lpwstr>
  </property>
  <property fmtid="{D5CDD505-2E9C-101B-9397-08002B2CF9AE}" pid="3" name="MediaServiceImageTags">
    <vt:lpwstr/>
  </property>
</Properties>
</file>