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ncoagricolagobdo.sharepoint.com/sites/Secciondecontraloria/Documentos compartidos/Contraloria/Tania/2026 ESTADOS FINANCIEROS/04 ABRIL 2026/ENVIO/"/>
    </mc:Choice>
  </mc:AlternateContent>
  <xr:revisionPtr revIDLastSave="8" documentId="8_{2F3EE33A-8E88-49BF-9001-F2405645525E}" xr6:coauthVersionLast="47" xr6:coauthVersionMax="47" xr10:uidLastSave="{A30F1E5A-E107-4310-9B1B-ED2CCEBE0F57}"/>
  <bookViews>
    <workbookView xWindow="-120" yWindow="-120" windowWidth="29040" windowHeight="15840" tabRatio="831" xr2:uid="{00000000-000D-0000-FFFF-FFFF00000000}"/>
  </bookViews>
  <sheets>
    <sheet name="PASIVO" sheetId="30" r:id="rId1"/>
    <sheet name="FECHAS" sheetId="36" state="hidden" r:id="rId2"/>
  </sheets>
  <definedNames>
    <definedName name="_xlnm.Print_Area" localSheetId="0">PASIVO!$A$1:$D$48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30" l="1"/>
  <c r="D36" i="30" l="1"/>
  <c r="A3" i="30" l="1"/>
  <c r="D23" i="30" l="1"/>
  <c r="D18" i="30"/>
  <c r="D27" i="30" l="1"/>
  <c r="D38" i="30" s="1"/>
  <c r="C36" i="30" l="1"/>
  <c r="C23" i="30" l="1"/>
  <c r="C18" i="30"/>
  <c r="C12" i="30"/>
  <c r="C27" i="30" l="1"/>
  <c r="C38" i="30" l="1"/>
</calcChain>
</file>

<file path=xl/sharedStrings.xml><?xml version="1.0" encoding="utf-8"?>
<sst xmlns="http://schemas.openxmlformats.org/spreadsheetml/2006/main" count="44" uniqueCount="40">
  <si>
    <t>(VALORES EN RD$)</t>
  </si>
  <si>
    <t>2025</t>
  </si>
  <si>
    <t xml:space="preserve"> </t>
  </si>
  <si>
    <t xml:space="preserve">                   Fernando Durán</t>
  </si>
  <si>
    <t xml:space="preserve">            Administrador General</t>
  </si>
  <si>
    <t>BANCO AGRICOLA DE LA REPUBLICA DOMINICANA</t>
  </si>
  <si>
    <t xml:space="preserve">ESTADO DE SITUACION FINANCIERA </t>
  </si>
  <si>
    <t>PASIVOS Y PATRIMONIO</t>
  </si>
  <si>
    <t>DEPÓSITOS DEL PÚBLICO</t>
  </si>
  <si>
    <t xml:space="preserve">       De ahorro</t>
  </si>
  <si>
    <t xml:space="preserve">       A plazo</t>
  </si>
  <si>
    <t xml:space="preserve">       Intereses por  pagar</t>
  </si>
  <si>
    <t>FONDOS TOMADOS A PRESTAMO</t>
  </si>
  <si>
    <t xml:space="preserve">       Del Banco Central</t>
  </si>
  <si>
    <t xml:space="preserve">       De Instituciones Financieras del País</t>
  </si>
  <si>
    <t xml:space="preserve">       Intereses por pagar</t>
  </si>
  <si>
    <t xml:space="preserve">VALORES EN CIRCULACION </t>
  </si>
  <si>
    <t xml:space="preserve">       Títulos y valores</t>
  </si>
  <si>
    <t xml:space="preserve">OTROS PASIVOS </t>
  </si>
  <si>
    <t>TOTAL PASIVOS</t>
  </si>
  <si>
    <t>PATRIMONIO NETO DE LOS PROPIETARIOS DE LA CONTROLADORA</t>
  </si>
  <si>
    <t xml:space="preserve">      Capital pagado</t>
  </si>
  <si>
    <t xml:space="preserve">      Capital adicional pagado</t>
  </si>
  <si>
    <t xml:space="preserve">      Reservas patrimoniales</t>
  </si>
  <si>
    <t xml:space="preserve">      Ajustes Por Reevalución de Bienes</t>
  </si>
  <si>
    <t xml:space="preserve">      Resultados acumulados de ejercicios anteriores</t>
  </si>
  <si>
    <t xml:space="preserve">      Resultados del ejercicio</t>
  </si>
  <si>
    <t>TOTAL PATRIMONIO</t>
  </si>
  <si>
    <t>TOTAL PASIVOS Y PATRIMONIO</t>
  </si>
  <si>
    <t xml:space="preserve">Lic. Maricela Checo </t>
  </si>
  <si>
    <t xml:space="preserve">          Contralora</t>
  </si>
  <si>
    <t xml:space="preserve">   </t>
  </si>
  <si>
    <t>PATRIMONIO</t>
  </si>
  <si>
    <t>ACTIVO</t>
  </si>
  <si>
    <t>PASIVO</t>
  </si>
  <si>
    <t>RESULTADO</t>
  </si>
  <si>
    <t>FLUJO</t>
  </si>
  <si>
    <t>2026</t>
  </si>
  <si>
    <t>AL 30 ABRIL 2026 Y 2025</t>
  </si>
  <si>
    <t xml:space="preserve">AL 30 DE ABRIL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</si>
</sst>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;\(#,##0\);0"/>
    <numFmt numFmtId="165" formatCode="_(* #,##0_);_(* \(#,##0\);_(* &quot;-&quot;??_);_(@_)"/>
    <numFmt numFmtId="166" formatCode="General_)"/>
    <numFmt numFmtId="167" formatCode="_(* #,##0.00_);_(* \(#,##0.00\);_(* \-??_);_(@_)"/>
    <numFmt numFmtId="169" formatCode="#,##0.0000000000000_);\(#,##0.0000000000000\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3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u/>
      <sz val="13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4"/>
      <name val="Calibri"/>
      <family val="2"/>
      <scheme val="minor"/>
    </font>
    <font>
      <sz val="14"/>
      <color indexed="10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7"/>
      <name val="Calibri"/>
      <family val="2"/>
      <scheme val="minor"/>
    </font>
    <font>
      <sz val="13"/>
      <color indexed="9"/>
      <name val="Calibri"/>
      <family val="2"/>
      <scheme val="minor"/>
    </font>
    <font>
      <sz val="14"/>
      <color indexed="9"/>
      <name val="Calibri"/>
      <family val="2"/>
      <scheme val="minor"/>
    </font>
    <font>
      <b/>
      <u val="double"/>
      <sz val="13"/>
      <name val="Calibri"/>
      <family val="2"/>
      <scheme val="minor"/>
    </font>
    <font>
      <u/>
      <sz val="13"/>
      <name val="Calibri"/>
      <family val="2"/>
      <scheme val="minor"/>
    </font>
    <font>
      <sz val="13"/>
      <color indexed="8"/>
      <name val="Calibri"/>
      <family val="2"/>
    </font>
    <font>
      <b/>
      <sz val="13"/>
      <color indexed="8"/>
      <name val="Calibri"/>
      <family val="2"/>
    </font>
    <font>
      <u/>
      <sz val="13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7" fontId="4" fillId="0" borderId="0" applyBorder="0" applyProtection="0"/>
    <xf numFmtId="167" fontId="3" fillId="0" borderId="0" applyBorder="0" applyProtection="0"/>
    <xf numFmtId="0" fontId="5" fillId="0" borderId="0"/>
    <xf numFmtId="39" fontId="2" fillId="0" borderId="0"/>
    <xf numFmtId="43" fontId="3" fillId="0" borderId="0" applyFont="0" applyFill="0" applyBorder="0" applyAlignment="0" applyProtection="0"/>
    <xf numFmtId="0" fontId="7" fillId="0" borderId="0"/>
    <xf numFmtId="0" fontId="6" fillId="0" borderId="0">
      <alignment vertical="top"/>
    </xf>
    <xf numFmtId="0" fontId="6" fillId="0" borderId="0">
      <alignment vertical="top"/>
    </xf>
    <xf numFmtId="9" fontId="3" fillId="0" borderId="0" applyFont="0" applyFill="0" applyBorder="0" applyAlignment="0" applyProtection="0"/>
    <xf numFmtId="166" fontId="2" fillId="0" borderId="0"/>
    <xf numFmtId="43" fontId="3" fillId="0" borderId="0" applyFont="0" applyFill="0" applyBorder="0" applyAlignment="0" applyProtection="0"/>
    <xf numFmtId="39" fontId="2" fillId="0" borderId="0"/>
  </cellStyleXfs>
  <cellXfs count="53">
    <xf numFmtId="0" fontId="0" fillId="0" borderId="0" xfId="0"/>
    <xf numFmtId="39" fontId="12" fillId="2" borderId="0" xfId="0" applyNumberFormat="1" applyFont="1" applyFill="1"/>
    <xf numFmtId="0" fontId="8" fillId="0" borderId="0" xfId="0" applyFont="1" applyAlignment="1">
      <alignment horizontal="left"/>
    </xf>
    <xf numFmtId="39" fontId="15" fillId="2" borderId="0" xfId="0" applyNumberFormat="1" applyFont="1" applyFill="1"/>
    <xf numFmtId="39" fontId="14" fillId="5" borderId="0" xfId="0" applyNumberFormat="1" applyFont="1" applyFill="1" applyAlignment="1">
      <alignment horizontal="left"/>
    </xf>
    <xf numFmtId="49" fontId="11" fillId="6" borderId="0" xfId="1" applyNumberFormat="1" applyFont="1" applyFill="1" applyBorder="1" applyAlignment="1" applyProtection="1">
      <alignment horizontal="center" vertical="center"/>
    </xf>
    <xf numFmtId="39" fontId="15" fillId="2" borderId="0" xfId="0" applyNumberFormat="1" applyFont="1" applyFill="1" applyAlignment="1">
      <alignment horizontal="left"/>
    </xf>
    <xf numFmtId="39" fontId="14" fillId="2" borderId="0" xfId="0" applyNumberFormat="1" applyFont="1" applyFill="1"/>
    <xf numFmtId="39" fontId="18" fillId="2" borderId="0" xfId="0" applyNumberFormat="1" applyFont="1" applyFill="1" applyAlignment="1">
      <alignment horizontal="left"/>
    </xf>
    <xf numFmtId="37" fontId="10" fillId="2" borderId="0" xfId="0" applyNumberFormat="1" applyFont="1" applyFill="1"/>
    <xf numFmtId="39" fontId="14" fillId="2" borderId="0" xfId="0" applyNumberFormat="1" applyFont="1" applyFill="1" applyAlignment="1">
      <alignment horizontal="center"/>
    </xf>
    <xf numFmtId="39" fontId="19" fillId="2" borderId="0" xfId="1" applyNumberFormat="1" applyFont="1" applyFill="1" applyBorder="1" applyAlignment="1">
      <alignment horizontal="right"/>
    </xf>
    <xf numFmtId="169" fontId="19" fillId="2" borderId="0" xfId="1" applyNumberFormat="1" applyFont="1" applyFill="1" applyBorder="1" applyAlignment="1">
      <alignment horizontal="right"/>
    </xf>
    <xf numFmtId="39" fontId="16" fillId="4" borderId="0" xfId="0" applyNumberFormat="1" applyFont="1" applyFill="1"/>
    <xf numFmtId="165" fontId="16" fillId="4" borderId="0" xfId="1" applyNumberFormat="1" applyFont="1" applyFill="1" applyBorder="1"/>
    <xf numFmtId="165" fontId="15" fillId="2" borderId="0" xfId="1" applyNumberFormat="1" applyFont="1" applyFill="1" applyBorder="1"/>
    <xf numFmtId="39" fontId="16" fillId="2" borderId="0" xfId="0" applyNumberFormat="1" applyFont="1" applyFill="1"/>
    <xf numFmtId="37" fontId="17" fillId="2" borderId="0" xfId="0" applyNumberFormat="1" applyFont="1" applyFill="1"/>
    <xf numFmtId="0" fontId="22" fillId="0" borderId="2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39" fontId="20" fillId="2" borderId="0" xfId="0" applyNumberFormat="1" applyFont="1" applyFill="1" applyAlignment="1">
      <alignment horizontal="center"/>
    </xf>
    <xf numFmtId="39" fontId="11" fillId="2" borderId="0" xfId="0" applyNumberFormat="1" applyFont="1" applyFill="1" applyAlignment="1">
      <alignment horizontal="left"/>
    </xf>
    <xf numFmtId="39" fontId="12" fillId="2" borderId="0" xfId="0" applyNumberFormat="1" applyFont="1" applyFill="1" applyAlignment="1">
      <alignment horizontal="left"/>
    </xf>
    <xf numFmtId="37" fontId="11" fillId="2" borderId="0" xfId="1" applyNumberFormat="1" applyFont="1" applyFill="1" applyAlignment="1" applyProtection="1">
      <alignment horizontal="right"/>
    </xf>
    <xf numFmtId="37" fontId="12" fillId="2" borderId="0" xfId="1" applyNumberFormat="1" applyFont="1" applyFill="1" applyAlignment="1" applyProtection="1">
      <alignment horizontal="right"/>
    </xf>
    <xf numFmtId="39" fontId="11" fillId="2" borderId="0" xfId="0" applyNumberFormat="1" applyFont="1" applyFill="1"/>
    <xf numFmtId="37" fontId="12" fillId="2" borderId="0" xfId="1" applyNumberFormat="1" applyFont="1" applyFill="1" applyAlignment="1">
      <alignment horizontal="right"/>
    </xf>
    <xf numFmtId="37" fontId="12" fillId="2" borderId="0" xfId="1" applyNumberFormat="1" applyFont="1" applyFill="1" applyBorder="1" applyAlignment="1">
      <alignment horizontal="right"/>
    </xf>
    <xf numFmtId="37" fontId="23" fillId="2" borderId="0" xfId="1" applyNumberFormat="1" applyFont="1" applyFill="1" applyBorder="1" applyAlignment="1">
      <alignment horizontal="right"/>
    </xf>
    <xf numFmtId="37" fontId="14" fillId="2" borderId="0" xfId="1" applyNumberFormat="1" applyFont="1" applyFill="1" applyAlignment="1" applyProtection="1">
      <alignment horizontal="right"/>
    </xf>
    <xf numFmtId="37" fontId="15" fillId="2" borderId="0" xfId="1" applyNumberFormat="1" applyFont="1" applyFill="1" applyAlignment="1" applyProtection="1">
      <alignment horizontal="right"/>
    </xf>
    <xf numFmtId="37" fontId="15" fillId="2" borderId="0" xfId="1" applyNumberFormat="1" applyFont="1" applyFill="1" applyAlignment="1">
      <alignment horizontal="right"/>
    </xf>
    <xf numFmtId="37" fontId="15" fillId="2" borderId="0" xfId="1" applyNumberFormat="1" applyFont="1" applyFill="1" applyBorder="1" applyAlignment="1">
      <alignment horizontal="right"/>
    </xf>
    <xf numFmtId="37" fontId="24" fillId="2" borderId="0" xfId="1" applyNumberFormat="1" applyFont="1" applyFill="1" applyBorder="1" applyAlignment="1">
      <alignment horizontal="right"/>
    </xf>
    <xf numFmtId="37" fontId="13" fillId="3" borderId="0" xfId="1" applyNumberFormat="1" applyFont="1" applyFill="1" applyBorder="1" applyAlignment="1">
      <alignment vertical="top"/>
    </xf>
    <xf numFmtId="37" fontId="11" fillId="2" borderId="0" xfId="1" applyNumberFormat="1" applyFont="1" applyFill="1" applyAlignment="1" applyProtection="1"/>
    <xf numFmtId="37" fontId="9" fillId="3" borderId="0" xfId="1" applyNumberFormat="1" applyFont="1" applyFill="1" applyAlignment="1">
      <alignment vertical="top"/>
    </xf>
    <xf numFmtId="39" fontId="13" fillId="3" borderId="0" xfId="1" applyNumberFormat="1" applyFont="1" applyFill="1" applyBorder="1" applyAlignment="1">
      <alignment vertical="top"/>
    </xf>
    <xf numFmtId="37" fontId="12" fillId="2" borderId="0" xfId="1" applyNumberFormat="1" applyFont="1" applyFill="1" applyAlignment="1" applyProtection="1"/>
    <xf numFmtId="37" fontId="11" fillId="2" borderId="0" xfId="1" applyNumberFormat="1" applyFont="1" applyFill="1" applyBorder="1" applyAlignment="1" applyProtection="1">
      <alignment horizontal="right"/>
    </xf>
    <xf numFmtId="37" fontId="12" fillId="2" borderId="0" xfId="1" applyNumberFormat="1" applyFont="1" applyFill="1" applyBorder="1" applyAlignment="1"/>
    <xf numFmtId="37" fontId="26" fillId="2" borderId="0" xfId="1" applyNumberFormat="1" applyFont="1" applyFill="1" applyBorder="1" applyAlignment="1"/>
    <xf numFmtId="37" fontId="11" fillId="2" borderId="0" xfId="1" applyNumberFormat="1" applyFont="1" applyFill="1" applyBorder="1" applyAlignment="1">
      <alignment horizontal="right"/>
    </xf>
    <xf numFmtId="37" fontId="25" fillId="2" borderId="0" xfId="1" applyNumberFormat="1" applyFont="1" applyFill="1" applyBorder="1" applyAlignment="1">
      <alignment horizontal="right"/>
    </xf>
    <xf numFmtId="37" fontId="15" fillId="2" borderId="0" xfId="0" applyNumberFormat="1" applyFont="1" applyFill="1"/>
    <xf numFmtId="0" fontId="22" fillId="0" borderId="4" xfId="0" applyFont="1" applyBorder="1" applyAlignment="1">
      <alignment horizontal="left" vertical="center"/>
    </xf>
    <xf numFmtId="164" fontId="27" fillId="3" borderId="0" xfId="1" applyNumberFormat="1" applyFont="1" applyFill="1" applyAlignment="1">
      <alignment vertical="top" wrapText="1"/>
    </xf>
    <xf numFmtId="164" fontId="28" fillId="3" borderId="0" xfId="1" applyNumberFormat="1" applyFont="1" applyFill="1" applyAlignment="1">
      <alignment vertical="top" wrapText="1"/>
    </xf>
    <xf numFmtId="164" fontId="29" fillId="3" borderId="0" xfId="1" applyNumberFormat="1" applyFont="1" applyFill="1" applyBorder="1" applyAlignment="1">
      <alignment vertical="top" wrapText="1"/>
    </xf>
    <xf numFmtId="39" fontId="20" fillId="2" borderId="0" xfId="0" applyNumberFormat="1" applyFont="1" applyFill="1" applyAlignment="1">
      <alignment horizontal="center"/>
    </xf>
    <xf numFmtId="39" fontId="14" fillId="2" borderId="0" xfId="0" applyNumberFormat="1" applyFont="1" applyFill="1" applyAlignment="1">
      <alignment horizontal="center"/>
    </xf>
  </cellXfs>
  <cellStyles count="16">
    <cellStyle name="Millares" xfId="1" builtinId="3"/>
    <cellStyle name="Millares 2" xfId="4" xr:uid="{00000000-0005-0000-0000-000001000000}"/>
    <cellStyle name="Millares 2 2" xfId="14" xr:uid="{00000000-0005-0000-0000-000002000000}"/>
    <cellStyle name="Millares 3" xfId="2" xr:uid="{00000000-0005-0000-0000-000003000000}"/>
    <cellStyle name="Millares 4" xfId="5" xr:uid="{00000000-0005-0000-0000-000004000000}"/>
    <cellStyle name="Millares 5" xfId="8" xr:uid="{00000000-0005-0000-0000-000005000000}"/>
    <cellStyle name="Normal" xfId="0" builtinId="0"/>
    <cellStyle name="Normal 2" xfId="3" xr:uid="{00000000-0005-0000-0000-000008000000}"/>
    <cellStyle name="Normal 2 2" xfId="9" xr:uid="{00000000-0005-0000-0000-000009000000}"/>
    <cellStyle name="Normal 2 3" xfId="15" xr:uid="{00000000-0005-0000-0000-00000A000000}"/>
    <cellStyle name="Normal 3" xfId="6" xr:uid="{00000000-0005-0000-0000-00000B000000}"/>
    <cellStyle name="Normal 3 2" xfId="10" xr:uid="{00000000-0005-0000-0000-00000C000000}"/>
    <cellStyle name="Normal 3 3" xfId="13" xr:uid="{00000000-0005-0000-0000-00000D000000}"/>
    <cellStyle name="Normal 4" xfId="11" xr:uid="{00000000-0005-0000-0000-00000E000000}"/>
    <cellStyle name="Normal 5" xfId="7" xr:uid="{00000000-0005-0000-0000-00000F000000}"/>
    <cellStyle name="Porcentaje 2" xfId="12" xr:uid="{00000000-0005-0000-0000-000011000000}"/>
  </cellStyles>
  <dxfs count="0"/>
  <tableStyles count="0" defaultTableStyle="TableStyleMedium2" defaultPivotStyle="PivotStyleLight16"/>
  <colors>
    <mruColors>
      <color rgb="FFFF3399"/>
      <color rgb="FFC0C0C0"/>
      <color rgb="FFFF669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</xdr:row>
      <xdr:rowOff>57150</xdr:rowOff>
    </xdr:from>
    <xdr:to>
      <xdr:col>1</xdr:col>
      <xdr:colOff>704850</xdr:colOff>
      <xdr:row>5</xdr:row>
      <xdr:rowOff>57150</xdr:rowOff>
    </xdr:to>
    <xdr:pic>
      <xdr:nvPicPr>
        <xdr:cNvPr id="2" name="Imagen 1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85725" y="533400"/>
          <a:ext cx="1447800" cy="7143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133350</xdr:colOff>
      <xdr:row>5</xdr:row>
      <xdr:rowOff>1</xdr:rowOff>
    </xdr:from>
    <xdr:to>
      <xdr:col>0</xdr:col>
      <xdr:colOff>723900</xdr:colOff>
      <xdr:row>45</xdr:row>
      <xdr:rowOff>133351</xdr:rowOff>
    </xdr:to>
    <xdr:sp macro="" textlink="">
      <xdr:nvSpPr>
        <xdr:cNvPr id="3" name="Rectangle 102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133350" y="1190626"/>
          <a:ext cx="590550" cy="942022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21"/>
  <dimension ref="A1:E136"/>
  <sheetViews>
    <sheetView tabSelected="1" zoomScaleNormal="100" workbookViewId="0">
      <selection activeCell="O46" sqref="O46"/>
    </sheetView>
  </sheetViews>
  <sheetFormatPr baseColWidth="10" defaultColWidth="11" defaultRowHeight="18.75" x14ac:dyDescent="0.3"/>
  <cols>
    <col min="1" max="1" width="12.42578125" style="3" customWidth="1"/>
    <col min="2" max="2" width="59" style="3" customWidth="1"/>
    <col min="3" max="3" width="20.85546875" style="16" customWidth="1"/>
    <col min="4" max="4" width="20.5703125" style="16" customWidth="1"/>
    <col min="5" max="5" width="23.85546875" style="3" bestFit="1" customWidth="1"/>
    <col min="6" max="235" width="11" style="3" customWidth="1"/>
    <col min="236" max="16384" width="11" style="3"/>
  </cols>
  <sheetData>
    <row r="1" spans="1:4" x14ac:dyDescent="0.3">
      <c r="A1" s="52" t="s">
        <v>5</v>
      </c>
      <c r="B1" s="52"/>
      <c r="C1" s="52"/>
      <c r="D1" s="52"/>
    </row>
    <row r="2" spans="1:4" x14ac:dyDescent="0.3">
      <c r="A2" s="52" t="s">
        <v>6</v>
      </c>
      <c r="B2" s="52"/>
      <c r="C2" s="52"/>
      <c r="D2" s="52"/>
    </row>
    <row r="3" spans="1:4" x14ac:dyDescent="0.3">
      <c r="A3" s="52" t="str">
        <f>FECHAS!B$2</f>
        <v>AL 30 ABRIL 2026 Y 2025</v>
      </c>
      <c r="B3" s="52"/>
      <c r="C3" s="52"/>
      <c r="D3" s="52"/>
    </row>
    <row r="4" spans="1:4" x14ac:dyDescent="0.3">
      <c r="A4" s="52" t="s">
        <v>0</v>
      </c>
      <c r="B4" s="52"/>
      <c r="C4" s="52"/>
      <c r="D4" s="52"/>
    </row>
    <row r="5" spans="1:4" x14ac:dyDescent="0.3">
      <c r="A5" s="10"/>
      <c r="B5" s="10"/>
      <c r="C5" s="10"/>
      <c r="D5" s="10"/>
    </row>
    <row r="6" spans="1:4" x14ac:dyDescent="0.3">
      <c r="B6" s="4" t="s">
        <v>7</v>
      </c>
      <c r="C6" s="5" t="s">
        <v>37</v>
      </c>
      <c r="D6" s="5" t="s">
        <v>1</v>
      </c>
    </row>
    <row r="7" spans="1:4" x14ac:dyDescent="0.3">
      <c r="B7" s="7"/>
      <c r="C7" s="3"/>
      <c r="D7" s="3"/>
    </row>
    <row r="8" spans="1:4" x14ac:dyDescent="0.3">
      <c r="B8" s="27" t="s">
        <v>8</v>
      </c>
      <c r="C8" s="1"/>
      <c r="D8" s="1"/>
    </row>
    <row r="9" spans="1:4" x14ac:dyDescent="0.3">
      <c r="B9" s="24" t="s">
        <v>9</v>
      </c>
      <c r="C9" s="48">
        <v>11056210028.370001</v>
      </c>
      <c r="D9" s="38">
        <v>10425562277.42</v>
      </c>
    </row>
    <row r="10" spans="1:4" x14ac:dyDescent="0.3">
      <c r="B10" s="24" t="s">
        <v>10</v>
      </c>
      <c r="C10" s="48">
        <v>502570.83</v>
      </c>
      <c r="D10" s="38">
        <v>502570.83</v>
      </c>
    </row>
    <row r="11" spans="1:4" x14ac:dyDescent="0.3">
      <c r="B11" s="24" t="s">
        <v>11</v>
      </c>
      <c r="C11" s="50">
        <v>172325968.81</v>
      </c>
      <c r="D11" s="39">
        <v>161575951.30000001</v>
      </c>
    </row>
    <row r="12" spans="1:4" x14ac:dyDescent="0.3">
      <c r="B12" s="23"/>
      <c r="C12" s="25">
        <f>SUM(C9:C11)</f>
        <v>11229038568.01</v>
      </c>
      <c r="D12" s="25">
        <f>SUM(D9:D11)</f>
        <v>10587640799.549999</v>
      </c>
    </row>
    <row r="13" spans="1:4" x14ac:dyDescent="0.3">
      <c r="B13" s="23"/>
      <c r="C13" s="31"/>
      <c r="D13" s="25"/>
    </row>
    <row r="14" spans="1:4" x14ac:dyDescent="0.3">
      <c r="B14" s="23" t="s">
        <v>12</v>
      </c>
      <c r="C14" s="31"/>
      <c r="D14" s="25"/>
    </row>
    <row r="15" spans="1:4" x14ac:dyDescent="0.3">
      <c r="B15" s="24" t="s">
        <v>13</v>
      </c>
      <c r="C15" s="48">
        <v>410919531.41000003</v>
      </c>
      <c r="D15" s="40">
        <v>454045429.93000001</v>
      </c>
    </row>
    <row r="16" spans="1:4" x14ac:dyDescent="0.3">
      <c r="B16" s="24" t="s">
        <v>14</v>
      </c>
      <c r="C16" s="48">
        <v>1483333333.3299999</v>
      </c>
      <c r="D16" s="38">
        <v>2720000000</v>
      </c>
    </row>
    <row r="17" spans="2:5" x14ac:dyDescent="0.3">
      <c r="B17" s="24" t="s">
        <v>15</v>
      </c>
      <c r="C17" s="50">
        <v>33770508.649999999</v>
      </c>
      <c r="D17" s="36">
        <v>29641976.629999999</v>
      </c>
    </row>
    <row r="18" spans="2:5" x14ac:dyDescent="0.3">
      <c r="B18" s="24"/>
      <c r="C18" s="25">
        <f>SUM(C15:C17)</f>
        <v>1928023373.3900001</v>
      </c>
      <c r="D18" s="25">
        <f>SUM(D15:D17)</f>
        <v>3203687406.5599999</v>
      </c>
    </row>
    <row r="19" spans="2:5" x14ac:dyDescent="0.3">
      <c r="B19" s="24"/>
      <c r="C19" s="31"/>
      <c r="D19" s="25"/>
    </row>
    <row r="20" spans="2:5" x14ac:dyDescent="0.3">
      <c r="B20" s="23" t="s">
        <v>16</v>
      </c>
      <c r="C20" s="32"/>
      <c r="D20" s="26"/>
    </row>
    <row r="21" spans="2:5" x14ac:dyDescent="0.3">
      <c r="B21" s="24" t="s">
        <v>17</v>
      </c>
      <c r="C21" s="48">
        <v>3277844073.0100002</v>
      </c>
      <c r="D21" s="38">
        <v>3142236492.1199999</v>
      </c>
    </row>
    <row r="22" spans="2:5" x14ac:dyDescent="0.3">
      <c r="B22" s="24" t="s">
        <v>15</v>
      </c>
      <c r="C22" s="50">
        <v>16285883.24</v>
      </c>
      <c r="D22" s="36">
        <v>17806510.399999999</v>
      </c>
    </row>
    <row r="23" spans="2:5" x14ac:dyDescent="0.3">
      <c r="B23" s="23"/>
      <c r="C23" s="25">
        <f>SUM(C21:C22)</f>
        <v>3294129956.25</v>
      </c>
      <c r="D23" s="25">
        <f>SUM(D21:D22)</f>
        <v>3160043002.52</v>
      </c>
    </row>
    <row r="24" spans="2:5" x14ac:dyDescent="0.3">
      <c r="B24" s="23"/>
      <c r="C24" s="32"/>
      <c r="D24" s="26"/>
    </row>
    <row r="25" spans="2:5" x14ac:dyDescent="0.3">
      <c r="B25" s="23" t="s">
        <v>18</v>
      </c>
      <c r="C25" s="49">
        <v>7965780180.1100006</v>
      </c>
      <c r="D25" s="37">
        <v>6054573447.1400003</v>
      </c>
    </row>
    <row r="26" spans="2:5" x14ac:dyDescent="0.3">
      <c r="B26" s="23"/>
      <c r="C26" s="32"/>
      <c r="D26" s="26"/>
    </row>
    <row r="27" spans="2:5" x14ac:dyDescent="0.3">
      <c r="B27" s="23" t="s">
        <v>19</v>
      </c>
      <c r="C27" s="41">
        <f>C12+C23+C25+C18</f>
        <v>24416972077.760002</v>
      </c>
      <c r="D27" s="41">
        <f>D12+D23+D25+D18</f>
        <v>23005944655.77</v>
      </c>
      <c r="E27" s="46"/>
    </row>
    <row r="28" spans="2:5" x14ac:dyDescent="0.3">
      <c r="B28" s="1"/>
      <c r="C28" s="33"/>
      <c r="D28" s="28"/>
      <c r="E28" s="46"/>
    </row>
    <row r="29" spans="2:5" x14ac:dyDescent="0.3">
      <c r="B29" s="27" t="s">
        <v>20</v>
      </c>
      <c r="C29" s="34"/>
      <c r="D29" s="29"/>
      <c r="E29" s="46"/>
    </row>
    <row r="30" spans="2:5" x14ac:dyDescent="0.3">
      <c r="B30" s="1" t="s">
        <v>21</v>
      </c>
      <c r="C30" s="48">
        <v>7531578741.0900002</v>
      </c>
      <c r="D30" s="42">
        <v>7531578741.0900002</v>
      </c>
    </row>
    <row r="31" spans="2:5" x14ac:dyDescent="0.3">
      <c r="B31" s="1" t="s">
        <v>22</v>
      </c>
      <c r="C31" s="48">
        <v>12175050741.059999</v>
      </c>
      <c r="D31" s="42">
        <v>10175050741.059999</v>
      </c>
    </row>
    <row r="32" spans="2:5" x14ac:dyDescent="0.3">
      <c r="B32" s="1" t="s">
        <v>23</v>
      </c>
      <c r="C32" s="48">
        <v>135073145.84999999</v>
      </c>
      <c r="D32" s="42">
        <v>135073145.84999999</v>
      </c>
    </row>
    <row r="33" spans="2:4" x14ac:dyDescent="0.3">
      <c r="B33" s="1" t="s">
        <v>24</v>
      </c>
      <c r="C33" s="48">
        <v>182735153.34</v>
      </c>
      <c r="D33" s="34">
        <v>182735153.34</v>
      </c>
    </row>
    <row r="34" spans="2:4" x14ac:dyDescent="0.3">
      <c r="B34" s="1" t="s">
        <v>25</v>
      </c>
      <c r="C34" s="48">
        <v>837738213.75999999</v>
      </c>
      <c r="D34" s="42">
        <v>1503130528.3</v>
      </c>
    </row>
    <row r="35" spans="2:4" x14ac:dyDescent="0.3">
      <c r="B35" s="1" t="s">
        <v>26</v>
      </c>
      <c r="C35" s="50">
        <v>219429200.62</v>
      </c>
      <c r="D35" s="43">
        <v>87410708.200000003</v>
      </c>
    </row>
    <row r="36" spans="2:4" x14ac:dyDescent="0.3">
      <c r="B36" s="27" t="s">
        <v>27</v>
      </c>
      <c r="C36" s="44">
        <f>SUM(C30:C35)</f>
        <v>21081605195.719997</v>
      </c>
      <c r="D36" s="44">
        <f>SUM(D30:D35)</f>
        <v>19614979017.84</v>
      </c>
    </row>
    <row r="37" spans="2:4" x14ac:dyDescent="0.3">
      <c r="B37" s="1"/>
      <c r="C37" s="35"/>
      <c r="D37" s="30"/>
    </row>
    <row r="38" spans="2:4" x14ac:dyDescent="0.3">
      <c r="B38" s="27" t="s">
        <v>28</v>
      </c>
      <c r="C38" s="45">
        <f>C27+C36</f>
        <v>45498577273.479996</v>
      </c>
      <c r="D38" s="45">
        <f>D27+D36</f>
        <v>42620923673.610001</v>
      </c>
    </row>
    <row r="39" spans="2:4" x14ac:dyDescent="0.3">
      <c r="C39" s="11"/>
      <c r="D39" s="11"/>
    </row>
    <row r="40" spans="2:4" x14ac:dyDescent="0.3">
      <c r="C40" s="12"/>
      <c r="D40" s="12"/>
    </row>
    <row r="41" spans="2:4" x14ac:dyDescent="0.3">
      <c r="B41" s="13"/>
      <c r="C41" s="14"/>
      <c r="D41" s="14"/>
    </row>
    <row r="42" spans="2:4" x14ac:dyDescent="0.3">
      <c r="B42" s="13"/>
      <c r="C42" s="14"/>
      <c r="D42" s="14"/>
    </row>
    <row r="43" spans="2:4" x14ac:dyDescent="0.3">
      <c r="B43" s="13"/>
      <c r="C43" s="14"/>
      <c r="D43" s="14"/>
    </row>
    <row r="44" spans="2:4" x14ac:dyDescent="0.3">
      <c r="C44" s="15"/>
      <c r="D44" s="15"/>
    </row>
    <row r="45" spans="2:4" x14ac:dyDescent="0.3">
      <c r="B45" s="8" t="s">
        <v>3</v>
      </c>
      <c r="C45" s="8" t="s">
        <v>29</v>
      </c>
      <c r="D45" s="8"/>
    </row>
    <row r="46" spans="2:4" x14ac:dyDescent="0.3">
      <c r="B46" s="3" t="s">
        <v>4</v>
      </c>
      <c r="C46" s="6" t="s">
        <v>30</v>
      </c>
      <c r="D46" s="6"/>
    </row>
    <row r="47" spans="2:4" x14ac:dyDescent="0.3">
      <c r="B47" s="6"/>
      <c r="C47" s="3"/>
      <c r="D47" s="3"/>
    </row>
    <row r="48" spans="2:4" x14ac:dyDescent="0.3">
      <c r="D48" s="9">
        <v>2</v>
      </c>
    </row>
    <row r="49" spans="1:4" x14ac:dyDescent="0.3">
      <c r="C49" s="3"/>
      <c r="D49" s="3"/>
    </row>
    <row r="50" spans="1:4" x14ac:dyDescent="0.3">
      <c r="C50" s="3"/>
      <c r="D50" s="3"/>
    </row>
    <row r="51" spans="1:4" x14ac:dyDescent="0.3">
      <c r="C51" s="3"/>
      <c r="D51" s="3"/>
    </row>
    <row r="52" spans="1:4" x14ac:dyDescent="0.3">
      <c r="B52" s="51"/>
      <c r="C52" s="51"/>
      <c r="D52" s="22"/>
    </row>
    <row r="53" spans="1:4" x14ac:dyDescent="0.3">
      <c r="B53" s="16" t="s">
        <v>2</v>
      </c>
      <c r="C53" s="17"/>
      <c r="D53" s="17"/>
    </row>
    <row r="54" spans="1:4" x14ac:dyDescent="0.3">
      <c r="B54" s="16"/>
      <c r="C54" s="17"/>
      <c r="D54" s="17"/>
    </row>
    <row r="55" spans="1:4" x14ac:dyDescent="0.3">
      <c r="B55" s="16"/>
      <c r="C55" s="17"/>
      <c r="D55" s="17"/>
    </row>
    <row r="56" spans="1:4" x14ac:dyDescent="0.3">
      <c r="A56" s="16"/>
      <c r="B56" s="16"/>
    </row>
    <row r="57" spans="1:4" x14ac:dyDescent="0.3">
      <c r="A57" s="16"/>
      <c r="B57" s="16"/>
    </row>
    <row r="58" spans="1:4" x14ac:dyDescent="0.3">
      <c r="A58" s="16"/>
      <c r="B58" s="16"/>
    </row>
    <row r="59" spans="1:4" x14ac:dyDescent="0.3">
      <c r="A59" s="16"/>
      <c r="B59" s="16"/>
    </row>
    <row r="60" spans="1:4" x14ac:dyDescent="0.3">
      <c r="A60" s="16"/>
      <c r="B60" s="16"/>
    </row>
    <row r="61" spans="1:4" x14ac:dyDescent="0.3">
      <c r="A61" s="16"/>
      <c r="B61" s="16"/>
    </row>
    <row r="62" spans="1:4" x14ac:dyDescent="0.3">
      <c r="A62" s="16"/>
      <c r="B62" s="16"/>
    </row>
    <row r="65" spans="1:4" x14ac:dyDescent="0.3">
      <c r="A65" s="3" t="s">
        <v>31</v>
      </c>
    </row>
    <row r="74" spans="1:4" x14ac:dyDescent="0.3">
      <c r="C74" s="3"/>
      <c r="D74" s="3"/>
    </row>
    <row r="75" spans="1:4" x14ac:dyDescent="0.3">
      <c r="C75" s="3"/>
      <c r="D75" s="3"/>
    </row>
    <row r="76" spans="1:4" x14ac:dyDescent="0.3">
      <c r="C76" s="3"/>
      <c r="D76" s="3"/>
    </row>
    <row r="77" spans="1:4" x14ac:dyDescent="0.3">
      <c r="C77" s="3"/>
      <c r="D77" s="3"/>
    </row>
    <row r="78" spans="1:4" x14ac:dyDescent="0.3">
      <c r="C78" s="3"/>
      <c r="D78" s="3"/>
    </row>
    <row r="79" spans="1:4" x14ac:dyDescent="0.3">
      <c r="C79" s="3"/>
      <c r="D79" s="3"/>
    </row>
    <row r="80" spans="1:4" x14ac:dyDescent="0.3">
      <c r="C80" s="3"/>
      <c r="D80" s="3"/>
    </row>
    <row r="81" s="3" customFormat="1" x14ac:dyDescent="0.3"/>
    <row r="82" s="3" customFormat="1" x14ac:dyDescent="0.3"/>
    <row r="83" s="3" customFormat="1" x14ac:dyDescent="0.3"/>
    <row r="84" s="3" customFormat="1" x14ac:dyDescent="0.3"/>
    <row r="85" s="3" customFormat="1" x14ac:dyDescent="0.3"/>
    <row r="86" s="3" customFormat="1" x14ac:dyDescent="0.3"/>
    <row r="87" s="3" customFormat="1" x14ac:dyDescent="0.3"/>
    <row r="88" s="3" customFormat="1" x14ac:dyDescent="0.3"/>
    <row r="89" s="3" customFormat="1" x14ac:dyDescent="0.3"/>
    <row r="90" s="3" customFormat="1" x14ac:dyDescent="0.3"/>
    <row r="91" s="3" customFormat="1" x14ac:dyDescent="0.3"/>
    <row r="92" s="3" customFormat="1" x14ac:dyDescent="0.3"/>
    <row r="93" s="3" customFormat="1" x14ac:dyDescent="0.3"/>
    <row r="94" s="3" customFormat="1" x14ac:dyDescent="0.3"/>
    <row r="95" s="3" customFormat="1" x14ac:dyDescent="0.3"/>
    <row r="96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</sheetData>
  <mergeCells count="5">
    <mergeCell ref="B52:C52"/>
    <mergeCell ref="A1:D1"/>
    <mergeCell ref="A2:D2"/>
    <mergeCell ref="A3:D3"/>
    <mergeCell ref="A4:D4"/>
  </mergeCells>
  <pageMargins left="0.7" right="0.7" top="0.75" bottom="0.75" header="0.3" footer="0.3"/>
  <pageSetup scale="78" orientation="portrait" r:id="rId1"/>
  <ignoredErrors>
    <ignoredError sqref="C6:D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DE96F-B342-41B1-B0DB-4707AED3A0F7}">
  <dimension ref="A1:K5"/>
  <sheetViews>
    <sheetView workbookViewId="0">
      <selection activeCell="E14" sqref="E14"/>
    </sheetView>
  </sheetViews>
  <sheetFormatPr baseColWidth="10" defaultColWidth="11.42578125" defaultRowHeight="15.75" x14ac:dyDescent="0.25"/>
  <cols>
    <col min="1" max="1" width="15.140625" style="2" customWidth="1"/>
    <col min="2" max="2" width="35" style="2" bestFit="1" customWidth="1"/>
  </cols>
  <sheetData>
    <row r="1" spans="1:2" x14ac:dyDescent="0.25">
      <c r="A1" s="47" t="s">
        <v>33</v>
      </c>
      <c r="B1" s="20" t="s">
        <v>38</v>
      </c>
    </row>
    <row r="2" spans="1:2" x14ac:dyDescent="0.25">
      <c r="A2" s="18" t="s">
        <v>34</v>
      </c>
      <c r="B2" s="20" t="s">
        <v>38</v>
      </c>
    </row>
    <row r="3" spans="1:2" x14ac:dyDescent="0.25">
      <c r="A3" s="18" t="s">
        <v>35</v>
      </c>
      <c r="B3" s="20" t="s">
        <v>38</v>
      </c>
    </row>
    <row r="4" spans="1:2" x14ac:dyDescent="0.25">
      <c r="A4" s="18" t="s">
        <v>36</v>
      </c>
      <c r="B4" s="20" t="s">
        <v>38</v>
      </c>
    </row>
    <row r="5" spans="1:2" ht="16.5" thickBot="1" x14ac:dyDescent="0.3">
      <c r="A5" s="19" t="s">
        <v>32</v>
      </c>
      <c r="B5" s="21" t="s">
        <v>39</v>
      </c>
    </row>
  </sheetData>
  <phoneticPr fontId="21" type="noConversion"/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5C82304DD90349A0E44D358CA711B9" ma:contentTypeVersion="14" ma:contentTypeDescription="Crear nuevo documento." ma:contentTypeScope="" ma:versionID="6c90ac7436c2bea3deefc2ce5a595e36">
  <xsd:schema xmlns:xsd="http://www.w3.org/2001/XMLSchema" xmlns:xs="http://www.w3.org/2001/XMLSchema" xmlns:p="http://schemas.microsoft.com/office/2006/metadata/properties" xmlns:ns2="7a257099-fd18-47a9-8bae-6e6dd6ef558c" xmlns:ns3="d6b2c37d-3d88-47df-83cd-1336f6ba25bc" targetNamespace="http://schemas.microsoft.com/office/2006/metadata/properties" ma:root="true" ma:fieldsID="0507756f6d1a438abc0c72d1840ca858" ns2:_="" ns3:_="">
    <xsd:import namespace="7a257099-fd18-47a9-8bae-6e6dd6ef558c"/>
    <xsd:import namespace="d6b2c37d-3d88-47df-83cd-1336f6ba25b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57099-fd18-47a9-8bae-6e6dd6ef55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be2ff9-cf4a-4e7e-90cb-ca3c132dce5b}" ma:internalName="TaxCatchAll" ma:showField="CatchAllData" ma:web="7a257099-fd18-47a9-8bae-6e6dd6ef55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2c37d-3d88-47df-83cd-1336f6ba2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7fb2df2-8de7-4559-91ac-a29f0ef0c9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257099-fd18-47a9-8bae-6e6dd6ef558c" xsi:nil="true"/>
    <lcf76f155ced4ddcb4097134ff3c332f xmlns="d6b2c37d-3d88-47df-83cd-1336f6ba25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6834F6-45E7-466D-92AA-9CD75EBE67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257099-fd18-47a9-8bae-6e6dd6ef558c"/>
    <ds:schemaRef ds:uri="d6b2c37d-3d88-47df-83cd-1336f6ba2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06091D-6A65-4EB6-B2AE-DE6F6F7BA5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9D50C-F60D-4972-994B-BEB733BC91C1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7a257099-fd18-47a9-8bae-6e6dd6ef558c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d6b2c37d-3d88-47df-83cd-1336f6ba25b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PASIVO</vt:lpstr>
      <vt:lpstr>FECHAS</vt:lpstr>
      <vt:lpstr>PASIVO!Área_de_impresión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Cecilia Juliao Vasquez</dc:creator>
  <cp:keywords/>
  <dc:description/>
  <cp:lastModifiedBy>Tania del Rosario</cp:lastModifiedBy>
  <cp:revision/>
  <cp:lastPrinted>2026-05-08T14:23:42Z</cp:lastPrinted>
  <dcterms:created xsi:type="dcterms:W3CDTF">2021-10-07T14:43:02Z</dcterms:created>
  <dcterms:modified xsi:type="dcterms:W3CDTF">2026-05-11T18:40:43Z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0x0101004E5C82304DD90349A0E44D358CA711B9</vt:lpwstr>
  </property>
  <property fmtid="{D5CDD505-2E9C-101B-9397-08002B2CF9AE}" pid="3" name="MediaServiceImageTags">
    <vt:lpwstr/>
  </property>
</Properties>
</file>